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03EC0A7C-EF4D-4284-8A96-7B18DF21A4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machote" sheetId="2" r:id="rId1"/>
    <sheet name="datos" sheetId="1" state="veryHidden" r:id="rId2"/>
  </sheets>
  <externalReferences>
    <externalReference r:id="rId3"/>
  </externalReferences>
  <definedNames>
    <definedName name="_xlnm.Print_Area" localSheetId="0">machote!$A$1:$G$54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F12" i="2" s="1"/>
  <c r="F13" i="2"/>
  <c r="F14" i="2"/>
  <c r="F15" i="2"/>
  <c r="F16" i="2"/>
  <c r="F17" i="2"/>
  <c r="B23" i="2"/>
  <c r="C23" i="2"/>
  <c r="D23" i="2"/>
  <c r="F23" i="2"/>
  <c r="C30" i="2"/>
  <c r="F31" i="2"/>
  <c r="F32" i="2"/>
  <c r="D33" i="2"/>
  <c r="F34" i="2"/>
  <c r="D35" i="2"/>
  <c r="F35" i="2" s="1"/>
  <c r="B41" i="2"/>
  <c r="C41" i="2"/>
  <c r="E41" i="2"/>
  <c r="D30" i="2" l="1"/>
  <c r="D41" i="2" s="1"/>
  <c r="F41" i="2" s="1"/>
  <c r="F33" i="2"/>
  <c r="H28" i="1"/>
  <c r="H27" i="1"/>
  <c r="H26" i="1"/>
  <c r="F25" i="1"/>
  <c r="F24" i="1"/>
  <c r="F23" i="1"/>
  <c r="F21" i="1"/>
  <c r="F20" i="1" s="1"/>
  <c r="D20" i="1"/>
  <c r="B19" i="1"/>
  <c r="B18" i="1"/>
  <c r="B17" i="1"/>
  <c r="B16" i="1" s="1"/>
  <c r="H14" i="1"/>
  <c r="H13" i="1"/>
  <c r="H12" i="1"/>
  <c r="H15" i="1" s="1"/>
  <c r="H29" i="1" s="1"/>
  <c r="D11" i="1"/>
  <c r="D10" i="1"/>
  <c r="D9" i="1"/>
  <c r="D8" i="1"/>
  <c r="F7" i="1"/>
  <c r="F6" i="1"/>
  <c r="F15" i="1" s="1"/>
  <c r="F29" i="1" s="1"/>
  <c r="D6" i="1"/>
  <c r="D15" i="1" s="1"/>
  <c r="D29" i="1" s="1"/>
  <c r="B5" i="1"/>
  <c r="B4" i="1"/>
  <c r="B3" i="1"/>
  <c r="B2" i="1" s="1"/>
  <c r="B15" i="1" s="1"/>
  <c r="B29" i="1" s="1"/>
  <c r="F30" i="2" l="1"/>
</calcChain>
</file>

<file path=xl/sharedStrings.xml><?xml version="1.0" encoding="utf-8"?>
<sst xmlns="http://schemas.openxmlformats.org/spreadsheetml/2006/main" count="145" uniqueCount="69">
  <si>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</si>
  <si>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</si>
  <si>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</si>
  <si>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</si>
  <si>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</si>
  <si>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</si>
  <si>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</si>
  <si>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</si>
  <si>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</si>
  <si>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</si>
  <si>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</si>
  <si>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</si>
  <si>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</si>
  <si>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</si>
  <si>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</si>
  <si>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</si>
  <si>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</si>
  <si>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</si>
  <si>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</si>
  <si>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</si>
  <si>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</si>
  <si>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</si>
  <si>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</si>
  <si>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</si>
  <si>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</si>
  <si>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</si>
  <si>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</si>
  <si>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</si>
  <si>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</si>
  <si>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</si>
  <si>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</si>
  <si>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</si>
  <si>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</si>
  <si>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</si>
  <si>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</si>
  <si>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</si>
  <si>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</si>
  <si>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</si>
  <si>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</si>
  <si>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</si>
  <si>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</si>
  <si>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</si>
  <si>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</si>
  <si>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</si>
  <si>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</si>
  <si>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</si>
  <si>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</si>
  <si>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</si>
  <si>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</si>
  <si>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</si>
  <si>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MUNICIPIO DE MARCOS CASTELLANOS</t>
  </si>
  <si>
    <t>ESTADO DE VARIACIÓN EN LA HACIENDA PÚBLICA</t>
  </si>
  <si>
    <t>DEL 01/01/2022 AL 30/06/2022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</si>
  <si>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</si>
  <si>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</si>
  <si>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</si>
  <si>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</si>
  <si>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</si>
  <si>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</si>
  <si>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</si>
  <si>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2021</t>
  </si>
  <si>
    <t>Hacienda Pública / Patrimonio Generado Neto de 2021</t>
  </si>
  <si>
    <t>Exceso o Insuficiencia en la Actualización de la Hacienda Pública
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</si>
  <si>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</si>
  <si>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</si>
  <si>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</si>
  <si>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
Hacienda Pública / Patrimonio Neto de 2022</t>
  </si>
  <si>
    <t>Hacienda Pública / Patrimonio Neto Final de 2022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</si>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</sst>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Protection="1"/>
    <xf numFmtId="0" fontId="3" fillId="0" borderId="8" xfId="0" applyNumberFormat="1" applyFont="1" applyFill="1" applyBorder="1" applyProtection="1"/>
    <xf numFmtId="0" fontId="3" fillId="0" borderId="9" xfId="0" applyNumberFormat="1" applyFont="1" applyFill="1" applyBorder="1" applyProtection="1"/>
    <xf numFmtId="43" fontId="0" fillId="0" borderId="0" xfId="1" applyFont="1" applyFill="1" applyBorder="1" applyProtection="1"/>
    <xf numFmtId="44" fontId="4" fillId="0" borderId="12" xfId="2" applyFont="1" applyFill="1" applyBorder="1" applyAlignment="1" applyProtection="1">
      <alignment horizontal="right" vertical="center"/>
    </xf>
    <xf numFmtId="44" fontId="2" fillId="3" borderId="12" xfId="2" applyFont="1" applyFill="1" applyBorder="1" applyAlignment="1" applyProtection="1">
      <alignment horizontal="right" vertical="center"/>
    </xf>
    <xf numFmtId="44" fontId="4" fillId="0" borderId="4" xfId="2" applyFont="1" applyFill="1" applyBorder="1" applyAlignment="1" applyProtection="1">
      <alignment horizontal="right" vertical="center"/>
    </xf>
    <xf numFmtId="44" fontId="2" fillId="0" borderId="13" xfId="2" applyFont="1" applyFill="1" applyBorder="1" applyAlignment="1" applyProtection="1">
      <alignment horizontal="right" vertical="center"/>
    </xf>
    <xf numFmtId="44" fontId="2" fillId="3" borderId="13" xfId="2" applyFont="1" applyFill="1" applyBorder="1" applyAlignment="1" applyProtection="1">
      <alignment horizontal="right" vertical="center"/>
    </xf>
    <xf numFmtId="44" fontId="4" fillId="0" borderId="6" xfId="2" applyFont="1" applyFill="1" applyBorder="1" applyAlignment="1" applyProtection="1">
      <alignment horizontal="right" vertical="center"/>
    </xf>
    <xf numFmtId="44" fontId="4" fillId="0" borderId="13" xfId="2" applyFont="1" applyFill="1" applyBorder="1" applyAlignment="1" applyProtection="1">
      <alignment horizontal="right" vertical="center"/>
    </xf>
    <xf numFmtId="44" fontId="2" fillId="0" borderId="6" xfId="2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/>
    </xf>
    <xf numFmtId="0" fontId="3" fillId="2" borderId="3" xfId="0" applyNumberFormat="1" applyFont="1" applyFill="1" applyBorder="1" applyAlignment="1" applyProtection="1">
      <alignment horizontal="center"/>
    </xf>
    <xf numFmtId="0" fontId="3" fillId="2" borderId="4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44" fontId="6" fillId="0" borderId="11" xfId="2" applyFont="1" applyFill="1" applyBorder="1" applyAlignment="1" applyProtection="1">
      <alignment horizontal="right" vertical="center"/>
    </xf>
    <xf numFmtId="44" fontId="6" fillId="0" borderId="9" xfId="2" applyFont="1" applyFill="1" applyBorder="1" applyAlignment="1" applyProtection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5</xdr:col>
      <xdr:colOff>2144973</xdr:colOff>
      <xdr:row>50</xdr:row>
      <xdr:rowOff>176892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8F8CCF-E142-4AA1-847C-52330AA0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94179"/>
          <a:ext cx="11778830" cy="938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Desktop/Balanza%20de%20comprobaci&#243;n%20correspondiente%20del%2001-01-2022%20al%2030-06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ón"/>
    </sheetNames>
    <sheetDataSet>
      <sheetData sheetId="0">
        <row r="1">
          <cell r="E1">
            <v>-1796.46</v>
          </cell>
        </row>
        <row r="1491">
          <cell r="F1491" t="str">
            <v>$100,000.00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 xr:uid="{00000000-0009-0000-0100-000001000000}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31" zoomScale="70" zoomScaleNormal="70" zoomScaleSheetLayoutView="70" workbookViewId="0">
      <selection activeCell="B37" sqref="B37"/>
    </sheetView>
  </sheetViews>
  <sheetFormatPr baseColWidth="10" defaultColWidth="0" defaultRowHeight="15" x14ac:dyDescent="0.25"/>
  <cols>
    <col min="1" max="1" width="37.28515625" customWidth="1"/>
    <col min="2" max="2" width="27" customWidth="1"/>
    <col min="3" max="3" width="24.285156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3">
      <c r="A1" s="30" t="s">
        <v>50</v>
      </c>
      <c r="B1" s="31" t="s">
        <v>50</v>
      </c>
      <c r="C1" s="31" t="s">
        <v>50</v>
      </c>
      <c r="D1" s="31" t="s">
        <v>50</v>
      </c>
      <c r="E1" s="31" t="s">
        <v>50</v>
      </c>
      <c r="F1" s="32"/>
    </row>
    <row r="2" spans="1:6" ht="15.75" customHeight="1" x14ac:dyDescent="0.3">
      <c r="A2" s="33" t="s">
        <v>51</v>
      </c>
      <c r="B2" s="34"/>
      <c r="C2" s="34"/>
      <c r="D2" s="34"/>
      <c r="E2" s="34"/>
      <c r="F2" s="35"/>
    </row>
    <row r="3" spans="1:6" ht="15" customHeight="1" x14ac:dyDescent="0.3">
      <c r="A3" s="33" t="s">
        <v>52</v>
      </c>
      <c r="B3" s="34"/>
      <c r="C3" s="34"/>
      <c r="D3" s="34"/>
      <c r="E3" s="34"/>
      <c r="F3" s="35"/>
    </row>
    <row r="4" spans="1:6" s="1" customFormat="1" ht="15" customHeight="1" x14ac:dyDescent="0.3">
      <c r="A4" s="33" t="s">
        <v>53</v>
      </c>
      <c r="B4" s="34"/>
      <c r="C4" s="34"/>
      <c r="D4" s="34"/>
      <c r="E4" s="34"/>
      <c r="F4" s="35"/>
    </row>
    <row r="5" spans="1:6" ht="18.75" customHeight="1" x14ac:dyDescent="0.3">
      <c r="A5" s="18"/>
      <c r="B5" s="19"/>
      <c r="C5" s="19"/>
      <c r="D5" s="19"/>
      <c r="E5" s="19"/>
      <c r="F5" s="20"/>
    </row>
    <row r="6" spans="1:6" ht="78" customHeight="1" x14ac:dyDescent="0.25">
      <c r="A6" s="12" t="s">
        <v>54</v>
      </c>
      <c r="B6" s="12" t="s">
        <v>55</v>
      </c>
      <c r="C6" s="12" t="s">
        <v>56</v>
      </c>
      <c r="D6" s="12" t="s">
        <v>57</v>
      </c>
      <c r="E6" s="12" t="s">
        <v>58</v>
      </c>
      <c r="F6" s="13" t="s">
        <v>59</v>
      </c>
    </row>
    <row r="7" spans="1:6" ht="30" x14ac:dyDescent="0.25">
      <c r="A7" s="2" t="s">
        <v>60</v>
      </c>
      <c r="B7" s="22">
        <v>0</v>
      </c>
      <c r="C7" s="23">
        <v>0</v>
      </c>
      <c r="D7" s="23">
        <v>0</v>
      </c>
      <c r="E7" s="23">
        <v>0</v>
      </c>
      <c r="F7" s="24">
        <v>0</v>
      </c>
    </row>
    <row r="8" spans="1:6" s="1" customFormat="1" x14ac:dyDescent="0.25">
      <c r="A8" s="6" t="s">
        <v>15</v>
      </c>
      <c r="B8" s="25">
        <v>0</v>
      </c>
      <c r="C8" s="26">
        <v>0</v>
      </c>
      <c r="D8" s="26">
        <v>0</v>
      </c>
      <c r="E8" s="26">
        <v>0</v>
      </c>
      <c r="F8" s="27">
        <v>0</v>
      </c>
    </row>
    <row r="9" spans="1:6" s="1" customFormat="1" x14ac:dyDescent="0.25">
      <c r="A9" s="6" t="s">
        <v>18</v>
      </c>
      <c r="B9" s="25">
        <v>0</v>
      </c>
      <c r="C9" s="26">
        <v>0</v>
      </c>
      <c r="D9" s="26">
        <v>0</v>
      </c>
      <c r="E9" s="26">
        <v>0</v>
      </c>
      <c r="F9" s="27">
        <v>0</v>
      </c>
    </row>
    <row r="10" spans="1:6" s="1" customFormat="1" ht="30" x14ac:dyDescent="0.25">
      <c r="A10" s="6" t="s">
        <v>20</v>
      </c>
      <c r="B10" s="25">
        <v>0</v>
      </c>
      <c r="C10" s="26">
        <v>0</v>
      </c>
      <c r="D10" s="26">
        <v>0</v>
      </c>
      <c r="E10" s="26">
        <v>0</v>
      </c>
      <c r="F10" s="27">
        <v>0</v>
      </c>
    </row>
    <row r="11" spans="1:6" s="5" customFormat="1" x14ac:dyDescent="0.25">
      <c r="A11" s="8"/>
      <c r="B11" s="25"/>
      <c r="C11" s="25"/>
      <c r="D11" s="25"/>
      <c r="E11" s="25"/>
      <c r="F11" s="27"/>
    </row>
    <row r="12" spans="1:6" s="1" customFormat="1" ht="30" x14ac:dyDescent="0.25">
      <c r="A12" s="7" t="s">
        <v>61</v>
      </c>
      <c r="B12" s="26">
        <v>0</v>
      </c>
      <c r="C12" s="28">
        <v>120685711.78</v>
      </c>
      <c r="D12" s="28">
        <f>+D13</f>
        <v>-12436518.939999999</v>
      </c>
      <c r="E12" s="26">
        <v>0</v>
      </c>
      <c r="F12" s="27">
        <f>SUM(B12:E12)</f>
        <v>108249192.84</v>
      </c>
    </row>
    <row r="13" spans="1:6" s="1" customFormat="1" ht="30" x14ac:dyDescent="0.25">
      <c r="A13" s="6" t="s">
        <v>23</v>
      </c>
      <c r="B13" s="26">
        <v>0</v>
      </c>
      <c r="C13" s="26">
        <v>0</v>
      </c>
      <c r="D13" s="25">
        <v>-12436518.939999999</v>
      </c>
      <c r="E13" s="26">
        <v>0</v>
      </c>
      <c r="F13" s="27">
        <f t="shared" ref="F13:F17" si="0">SUM(B13:E13)</f>
        <v>-12436518.939999999</v>
      </c>
    </row>
    <row r="14" spans="1:6" s="1" customFormat="1" x14ac:dyDescent="0.25">
      <c r="A14" s="6" t="s">
        <v>27</v>
      </c>
      <c r="B14" s="26">
        <v>0</v>
      </c>
      <c r="C14" s="25">
        <v>121627309.09999999</v>
      </c>
      <c r="D14" s="26">
        <v>0</v>
      </c>
      <c r="E14" s="26">
        <v>0</v>
      </c>
      <c r="F14" s="27">
        <f t="shared" si="0"/>
        <v>121627309.09999999</v>
      </c>
    </row>
    <row r="15" spans="1:6" s="1" customFormat="1" x14ac:dyDescent="0.25">
      <c r="A15" s="6" t="s">
        <v>30</v>
      </c>
      <c r="B15" s="26">
        <v>0</v>
      </c>
      <c r="C15" s="25">
        <v>1973142.65</v>
      </c>
      <c r="D15" s="26">
        <v>0</v>
      </c>
      <c r="E15" s="26">
        <v>0</v>
      </c>
      <c r="F15" s="27">
        <f t="shared" si="0"/>
        <v>1973142.65</v>
      </c>
    </row>
    <row r="16" spans="1:6" s="1" customFormat="1" x14ac:dyDescent="0.25">
      <c r="A16" s="6" t="s">
        <v>32</v>
      </c>
      <c r="B16" s="26">
        <v>0</v>
      </c>
      <c r="C16" s="25">
        <v>0</v>
      </c>
      <c r="D16" s="26">
        <v>0</v>
      </c>
      <c r="E16" s="26">
        <v>0</v>
      </c>
      <c r="F16" s="27">
        <f t="shared" si="0"/>
        <v>0</v>
      </c>
    </row>
    <row r="17" spans="1:6" s="1" customFormat="1" ht="30" x14ac:dyDescent="0.25">
      <c r="A17" s="3" t="s">
        <v>34</v>
      </c>
      <c r="B17" s="26">
        <v>0</v>
      </c>
      <c r="C17" s="25">
        <v>-2914739.97</v>
      </c>
      <c r="D17" s="26">
        <v>0</v>
      </c>
      <c r="E17" s="26">
        <v>0</v>
      </c>
      <c r="F17" s="27">
        <f t="shared" si="0"/>
        <v>-2914739.97</v>
      </c>
    </row>
    <row r="18" spans="1:6" s="5" customFormat="1" x14ac:dyDescent="0.25">
      <c r="A18" s="8"/>
      <c r="B18" s="25"/>
      <c r="C18" s="25"/>
      <c r="D18" s="25"/>
      <c r="E18" s="25"/>
      <c r="F18" s="27"/>
    </row>
    <row r="19" spans="1:6" s="1" customFormat="1" ht="45" x14ac:dyDescent="0.25">
      <c r="A19" s="7" t="s">
        <v>62</v>
      </c>
      <c r="B19" s="26">
        <v>0</v>
      </c>
      <c r="C19" s="26">
        <v>0</v>
      </c>
      <c r="D19" s="26">
        <v>0</v>
      </c>
      <c r="E19" s="25">
        <v>0</v>
      </c>
      <c r="F19" s="27">
        <v>0</v>
      </c>
    </row>
    <row r="20" spans="1:6" s="1" customFormat="1" x14ac:dyDescent="0.25">
      <c r="A20" s="6" t="s">
        <v>37</v>
      </c>
      <c r="B20" s="26">
        <v>0</v>
      </c>
      <c r="C20" s="26">
        <v>0</v>
      </c>
      <c r="D20" s="26">
        <v>0</v>
      </c>
      <c r="E20" s="25">
        <v>0</v>
      </c>
      <c r="F20" s="27">
        <v>0</v>
      </c>
    </row>
    <row r="21" spans="1:6" s="1" customFormat="1" ht="30" x14ac:dyDescent="0.25">
      <c r="A21" s="6" t="s">
        <v>39</v>
      </c>
      <c r="B21" s="26">
        <v>0</v>
      </c>
      <c r="C21" s="26">
        <v>0</v>
      </c>
      <c r="D21" s="26">
        <v>0</v>
      </c>
      <c r="E21" s="25">
        <v>0</v>
      </c>
      <c r="F21" s="27">
        <v>0</v>
      </c>
    </row>
    <row r="22" spans="1:6" s="5" customFormat="1" x14ac:dyDescent="0.25">
      <c r="A22" s="8"/>
      <c r="B22" s="25"/>
      <c r="C22" s="25"/>
      <c r="D22" s="25"/>
      <c r="E22" s="25"/>
      <c r="F22" s="29"/>
    </row>
    <row r="23" spans="1:6" s="1" customFormat="1" ht="30" x14ac:dyDescent="0.25">
      <c r="A23" s="7" t="s">
        <v>63</v>
      </c>
      <c r="B23" s="28">
        <f>+B7</f>
        <v>0</v>
      </c>
      <c r="C23" s="28">
        <f>+C12</f>
        <v>120685711.78</v>
      </c>
      <c r="D23" s="28">
        <f>+D12</f>
        <v>-12436518.939999999</v>
      </c>
      <c r="E23" s="28">
        <v>0</v>
      </c>
      <c r="F23" s="27">
        <f>SUM(B23:E23)</f>
        <v>108249192.84</v>
      </c>
    </row>
    <row r="24" spans="1:6" s="5" customFormat="1" x14ac:dyDescent="0.25">
      <c r="A24" s="7"/>
      <c r="B24" s="25"/>
      <c r="C24" s="25"/>
      <c r="D24" s="25"/>
      <c r="E24" s="25"/>
      <c r="F24" s="29"/>
    </row>
    <row r="25" spans="1:6" s="1" customFormat="1" ht="30" x14ac:dyDescent="0.25">
      <c r="A25" s="7" t="s">
        <v>64</v>
      </c>
      <c r="B25" s="28">
        <v>0</v>
      </c>
      <c r="C25" s="26">
        <v>0</v>
      </c>
      <c r="D25" s="26">
        <v>0</v>
      </c>
      <c r="E25" s="26">
        <v>0</v>
      </c>
      <c r="F25" s="29">
        <v>0</v>
      </c>
    </row>
    <row r="26" spans="1:6" s="1" customFormat="1" x14ac:dyDescent="0.25">
      <c r="A26" s="8" t="s">
        <v>15</v>
      </c>
      <c r="B26" s="25">
        <v>0</v>
      </c>
      <c r="C26" s="26">
        <v>0</v>
      </c>
      <c r="D26" s="26">
        <v>0</v>
      </c>
      <c r="E26" s="26">
        <v>0</v>
      </c>
      <c r="F26" s="29">
        <v>0</v>
      </c>
    </row>
    <row r="27" spans="1:6" s="1" customFormat="1" x14ac:dyDescent="0.25">
      <c r="A27" s="8" t="s">
        <v>18</v>
      </c>
      <c r="B27" s="25">
        <v>0</v>
      </c>
      <c r="C27" s="26">
        <v>0</v>
      </c>
      <c r="D27" s="26">
        <v>0</v>
      </c>
      <c r="E27" s="26">
        <v>0</v>
      </c>
      <c r="F27" s="29">
        <v>0</v>
      </c>
    </row>
    <row r="28" spans="1:6" s="1" customFormat="1" ht="30" x14ac:dyDescent="0.25">
      <c r="A28" s="8" t="s">
        <v>20</v>
      </c>
      <c r="B28" s="25">
        <v>0</v>
      </c>
      <c r="C28" s="26">
        <v>0</v>
      </c>
      <c r="D28" s="26">
        <v>0</v>
      </c>
      <c r="E28" s="26">
        <v>0</v>
      </c>
      <c r="F28" s="29">
        <v>0</v>
      </c>
    </row>
    <row r="29" spans="1:6" s="5" customFormat="1" x14ac:dyDescent="0.25">
      <c r="A29" s="8"/>
      <c r="B29" s="25"/>
      <c r="C29" s="25"/>
      <c r="D29" s="25"/>
      <c r="E29" s="25"/>
      <c r="F29" s="29"/>
    </row>
    <row r="30" spans="1:6" s="1" customFormat="1" ht="30" x14ac:dyDescent="0.25">
      <c r="A30" s="7" t="s">
        <v>65</v>
      </c>
      <c r="B30" s="26">
        <v>0</v>
      </c>
      <c r="C30" s="28">
        <f>+C32</f>
        <v>0</v>
      </c>
      <c r="D30" s="28">
        <f>SUM(D31:D35)</f>
        <v>6066457.9397999998</v>
      </c>
      <c r="E30" s="26">
        <v>0</v>
      </c>
      <c r="F30" s="29">
        <f>SUM(B30:E30)</f>
        <v>6066457.9397999998</v>
      </c>
    </row>
    <row r="31" spans="1:6" s="1" customFormat="1" ht="30" x14ac:dyDescent="0.25">
      <c r="A31" s="8" t="s">
        <v>23</v>
      </c>
      <c r="B31" s="26">
        <v>0</v>
      </c>
      <c r="C31" s="26">
        <v>0</v>
      </c>
      <c r="D31" s="25">
        <v>6168254.3997999998</v>
      </c>
      <c r="E31" s="26">
        <v>0</v>
      </c>
      <c r="F31" s="29">
        <f t="shared" ref="F31:F35" si="1">SUM(B31:E31)</f>
        <v>6168254.3997999998</v>
      </c>
    </row>
    <row r="32" spans="1:6" s="1" customFormat="1" x14ac:dyDescent="0.25">
      <c r="A32" s="8" t="s">
        <v>27</v>
      </c>
      <c r="B32" s="26">
        <v>0</v>
      </c>
      <c r="C32" s="25">
        <v>0</v>
      </c>
      <c r="D32" s="25">
        <v>0</v>
      </c>
      <c r="E32" s="26">
        <v>0</v>
      </c>
      <c r="F32" s="29">
        <f t="shared" si="1"/>
        <v>0</v>
      </c>
    </row>
    <row r="33" spans="1:7" s="1" customFormat="1" x14ac:dyDescent="0.25">
      <c r="A33" s="8" t="s">
        <v>30</v>
      </c>
      <c r="B33" s="26">
        <v>0</v>
      </c>
      <c r="C33" s="26">
        <v>0</v>
      </c>
      <c r="D33" s="25">
        <f>+'[1]Balanza de comprobación'!$E$1</f>
        <v>-1796.46</v>
      </c>
      <c r="E33" s="26">
        <v>0</v>
      </c>
      <c r="F33" s="29">
        <f t="shared" si="1"/>
        <v>-1796.46</v>
      </c>
    </row>
    <row r="34" spans="1:7" s="1" customFormat="1" x14ac:dyDescent="0.25">
      <c r="A34" s="8" t="s">
        <v>32</v>
      </c>
      <c r="B34" s="26">
        <v>0</v>
      </c>
      <c r="C34" s="26">
        <v>0</v>
      </c>
      <c r="D34" s="25">
        <v>0</v>
      </c>
      <c r="E34" s="26">
        <v>0</v>
      </c>
      <c r="F34" s="29">
        <f t="shared" si="1"/>
        <v>0</v>
      </c>
    </row>
    <row r="35" spans="1:7" s="1" customFormat="1" ht="30" x14ac:dyDescent="0.25">
      <c r="A35" s="8" t="s">
        <v>34</v>
      </c>
      <c r="B35" s="26">
        <v>0</v>
      </c>
      <c r="C35" s="26">
        <v>0</v>
      </c>
      <c r="D35" s="25">
        <f>-'[1]Balanza de comprobación'!$F$1491</f>
        <v>-100000</v>
      </c>
      <c r="E35" s="26">
        <v>0</v>
      </c>
      <c r="F35" s="29">
        <f t="shared" si="1"/>
        <v>-100000</v>
      </c>
    </row>
    <row r="36" spans="1:7" s="5" customFormat="1" x14ac:dyDescent="0.25">
      <c r="A36" s="8"/>
      <c r="B36" s="25"/>
      <c r="C36" s="25"/>
      <c r="D36" s="25"/>
      <c r="E36" s="25"/>
      <c r="F36" s="29"/>
    </row>
    <row r="37" spans="1:7" s="1" customFormat="1" ht="60" x14ac:dyDescent="0.25">
      <c r="A37" s="7" t="s">
        <v>66</v>
      </c>
      <c r="B37" s="26">
        <v>0</v>
      </c>
      <c r="C37" s="26">
        <v>0</v>
      </c>
      <c r="D37" s="26">
        <v>0</v>
      </c>
      <c r="E37" s="28">
        <v>0</v>
      </c>
      <c r="F37" s="29">
        <v>0</v>
      </c>
    </row>
    <row r="38" spans="1:7" s="1" customFormat="1" x14ac:dyDescent="0.25">
      <c r="A38" s="8" t="s">
        <v>37</v>
      </c>
      <c r="B38" s="26">
        <v>0</v>
      </c>
      <c r="C38" s="26">
        <v>0</v>
      </c>
      <c r="D38" s="26">
        <v>0</v>
      </c>
      <c r="E38" s="25">
        <v>0</v>
      </c>
      <c r="F38" s="29">
        <v>0</v>
      </c>
    </row>
    <row r="39" spans="1:7" s="1" customFormat="1" ht="30" x14ac:dyDescent="0.25">
      <c r="A39" s="8" t="s">
        <v>39</v>
      </c>
      <c r="B39" s="26">
        <v>0</v>
      </c>
      <c r="C39" s="26">
        <v>0</v>
      </c>
      <c r="D39" s="26">
        <v>0</v>
      </c>
      <c r="E39" s="25">
        <v>0</v>
      </c>
      <c r="F39" s="29">
        <v>0</v>
      </c>
    </row>
    <row r="40" spans="1:7" s="5" customFormat="1" x14ac:dyDescent="0.25">
      <c r="A40" s="8"/>
      <c r="B40" s="25"/>
      <c r="C40" s="25"/>
      <c r="D40" s="25"/>
      <c r="E40" s="25"/>
      <c r="F40" s="29"/>
    </row>
    <row r="41" spans="1:7" s="1" customFormat="1" ht="30" x14ac:dyDescent="0.25">
      <c r="A41" s="7" t="s">
        <v>67</v>
      </c>
      <c r="B41" s="37">
        <f>+B25+B23</f>
        <v>0</v>
      </c>
      <c r="C41" s="37">
        <f>+C30+C23</f>
        <v>120685711.78</v>
      </c>
      <c r="D41" s="37">
        <f>+D30+D23</f>
        <v>-6370061.0001999997</v>
      </c>
      <c r="E41" s="37">
        <f>+E37+E23</f>
        <v>0</v>
      </c>
      <c r="F41" s="38">
        <f>SUM(B41:E41)</f>
        <v>114315650.7798</v>
      </c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21"/>
      <c r="G43" s="5"/>
    </row>
    <row r="44" spans="1:7" x14ac:dyDescent="0.25">
      <c r="A44" s="5"/>
      <c r="B44" s="5"/>
      <c r="C44" s="5"/>
      <c r="D44" s="5"/>
      <c r="E44" s="5"/>
      <c r="F44" s="21"/>
      <c r="G44" s="5"/>
    </row>
    <row r="45" spans="1:7" s="5" customFormat="1" x14ac:dyDescent="0.25">
      <c r="F45" s="21"/>
    </row>
    <row r="46" spans="1:7" s="5" customFormat="1" x14ac:dyDescent="0.25">
      <c r="F46" s="21"/>
    </row>
    <row r="47" spans="1:7" s="5" customFormat="1" x14ac:dyDescent="0.25">
      <c r="F47" s="21"/>
    </row>
    <row r="48" spans="1:7" s="5" customFormat="1" x14ac:dyDescent="0.25">
      <c r="F48" s="21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4"/>
      <c r="E52" s="4"/>
      <c r="F52" s="4"/>
      <c r="G52" s="5"/>
    </row>
    <row r="53" spans="1:7" ht="21" x14ac:dyDescent="0.35">
      <c r="A53" s="36" t="s">
        <v>68</v>
      </c>
      <c r="B53" s="36"/>
      <c r="C53" s="36"/>
      <c r="D53" s="36"/>
      <c r="E53" s="36"/>
      <c r="F53" s="36"/>
      <c r="G53" s="15"/>
    </row>
    <row r="54" spans="1:7" x14ac:dyDescent="0.25">
      <c r="A54" s="15"/>
      <c r="B54" s="15"/>
      <c r="C54" s="15"/>
      <c r="D54" s="15"/>
      <c r="E54" s="15"/>
      <c r="F54" s="15"/>
      <c r="G54" s="15"/>
    </row>
  </sheetData>
  <mergeCells count="5">
    <mergeCell ref="A1:F1"/>
    <mergeCell ref="A2:F2"/>
    <mergeCell ref="A3:F3"/>
    <mergeCell ref="A53:F53"/>
    <mergeCell ref="A4:F4"/>
  </mergeCells>
  <printOptions horizontalCentered="1"/>
  <pageMargins left="0" right="0" top="0.94488188976377963" bottom="0" header="0" footer="0"/>
  <pageSetup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6.7109375" style="1" bestFit="1" customWidth="1"/>
    <col min="4" max="4" width="24" bestFit="1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23.42578125" style="1" bestFit="1" customWidth="1"/>
    <col min="9" max="9" width="8.140625" style="1" bestFit="1" customWidth="1"/>
    <col min="10" max="10" width="15.42578125" style="10" bestFit="1" customWidth="1"/>
    <col min="11" max="11" width="7.140625" bestFit="1" customWidth="1"/>
    <col min="12" max="12" width="39.5703125" bestFit="1" customWidth="1"/>
  </cols>
  <sheetData>
    <row r="1" spans="1:13" s="15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4" t="s">
        <v>9</v>
      </c>
      <c r="K1" s="2" t="s">
        <v>10</v>
      </c>
      <c r="L1" s="2" t="s">
        <v>11</v>
      </c>
      <c r="M1" s="17" t="s">
        <v>12</v>
      </c>
    </row>
    <row r="2" spans="1:13" ht="15" customHeight="1" x14ac:dyDescent="0.25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1" t="s">
        <v>14</v>
      </c>
      <c r="K2" s="3"/>
      <c r="L2" s="3" t="s">
        <v>14</v>
      </c>
      <c r="M2" s="16">
        <v>0</v>
      </c>
    </row>
    <row r="3" spans="1:13" s="1" customFormat="1" ht="15" customHeight="1" x14ac:dyDescent="0.25">
      <c r="A3" s="6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9" t="s">
        <v>16</v>
      </c>
      <c r="K3" s="3">
        <v>3</v>
      </c>
      <c r="L3" s="3" t="s">
        <v>17</v>
      </c>
      <c r="M3" s="16">
        <v>1</v>
      </c>
    </row>
    <row r="4" spans="1:13" s="1" customFormat="1" ht="15" customHeight="1" x14ac:dyDescent="0.25">
      <c r="A4" s="6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9" t="s">
        <v>19</v>
      </c>
      <c r="K4" s="3">
        <v>3</v>
      </c>
      <c r="L4" s="3" t="s">
        <v>17</v>
      </c>
      <c r="M4" s="16">
        <v>2</v>
      </c>
    </row>
    <row r="5" spans="1:13" s="1" customFormat="1" ht="15" customHeight="1" x14ac:dyDescent="0.25">
      <c r="A5" s="6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9" t="s">
        <v>21</v>
      </c>
      <c r="K5" s="3">
        <v>3</v>
      </c>
      <c r="L5" s="3" t="s">
        <v>17</v>
      </c>
      <c r="M5" s="16">
        <v>3</v>
      </c>
    </row>
    <row r="6" spans="1:13" s="1" customFormat="1" ht="15" customHeight="1" x14ac:dyDescent="0.25">
      <c r="A6" s="7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1" t="s">
        <v>14</v>
      </c>
      <c r="K6" s="3"/>
      <c r="L6" s="3" t="s">
        <v>14</v>
      </c>
      <c r="M6" s="16">
        <v>4</v>
      </c>
    </row>
    <row r="7" spans="1:13" s="1" customFormat="1" ht="15" customHeight="1" x14ac:dyDescent="0.25">
      <c r="A7" s="6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9" t="s">
        <v>25</v>
      </c>
      <c r="K7" s="3">
        <v>3</v>
      </c>
      <c r="L7" s="3" t="s">
        <v>26</v>
      </c>
      <c r="M7" s="16">
        <v>5</v>
      </c>
    </row>
    <row r="8" spans="1:13" s="1" customFormat="1" ht="15" customHeight="1" x14ac:dyDescent="0.25">
      <c r="A8" s="6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9" t="s">
        <v>28</v>
      </c>
      <c r="K8" s="3">
        <v>3</v>
      </c>
      <c r="L8" s="3" t="s">
        <v>29</v>
      </c>
      <c r="M8" s="16">
        <v>6</v>
      </c>
    </row>
    <row r="9" spans="1:13" s="1" customFormat="1" ht="15" customHeight="1" x14ac:dyDescent="0.25">
      <c r="A9" s="6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9" t="s">
        <v>31</v>
      </c>
      <c r="K9" s="3">
        <v>3</v>
      </c>
      <c r="L9" s="3" t="s">
        <v>17</v>
      </c>
      <c r="M9" s="16">
        <v>7</v>
      </c>
    </row>
    <row r="10" spans="1:13" s="1" customFormat="1" ht="15" customHeight="1" x14ac:dyDescent="0.25">
      <c r="A10" s="6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9" t="s">
        <v>33</v>
      </c>
      <c r="K10" s="3">
        <v>3</v>
      </c>
      <c r="L10" s="3" t="s">
        <v>17</v>
      </c>
      <c r="M10" s="16">
        <v>8</v>
      </c>
    </row>
    <row r="11" spans="1:13" ht="15" customHeight="1" x14ac:dyDescent="0.25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9" t="s">
        <v>35</v>
      </c>
      <c r="K11" s="3">
        <v>3</v>
      </c>
      <c r="L11" s="3" t="s">
        <v>17</v>
      </c>
      <c r="M11" s="16">
        <v>9</v>
      </c>
    </row>
    <row r="12" spans="1:13" s="1" customFormat="1" ht="28.5" customHeight="1" x14ac:dyDescent="0.25">
      <c r="A12" s="7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1" t="s">
        <v>14</v>
      </c>
      <c r="K12" s="3"/>
      <c r="L12" s="3" t="s">
        <v>14</v>
      </c>
      <c r="M12" s="16">
        <v>10</v>
      </c>
    </row>
    <row r="13" spans="1:13" s="1" customFormat="1" ht="15" customHeight="1" x14ac:dyDescent="0.25">
      <c r="A13" s="6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9" t="s">
        <v>38</v>
      </c>
      <c r="K13" s="3">
        <v>3</v>
      </c>
      <c r="L13" s="3" t="s">
        <v>17</v>
      </c>
      <c r="M13" s="16">
        <v>11</v>
      </c>
    </row>
    <row r="14" spans="1:13" s="1" customFormat="1" ht="15" customHeight="1" x14ac:dyDescent="0.25">
      <c r="A14" s="6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9" t="s">
        <v>40</v>
      </c>
      <c r="K14" s="3">
        <v>3</v>
      </c>
      <c r="L14" s="3" t="s">
        <v>17</v>
      </c>
      <c r="M14" s="16">
        <v>12</v>
      </c>
    </row>
    <row r="15" spans="1:13" s="1" customFormat="1" ht="15" customHeight="1" x14ac:dyDescent="0.25">
      <c r="A15" s="7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1" t="s">
        <v>14</v>
      </c>
      <c r="K15" s="3"/>
      <c r="L15" s="3" t="s">
        <v>14</v>
      </c>
      <c r="M15" s="16">
        <v>13</v>
      </c>
    </row>
    <row r="16" spans="1:13" s="1" customFormat="1" ht="28.5" customHeight="1" x14ac:dyDescent="0.25">
      <c r="A16" s="7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1" t="s">
        <v>14</v>
      </c>
      <c r="K16" s="3"/>
      <c r="L16" s="3" t="s">
        <v>14</v>
      </c>
      <c r="M16" s="16">
        <v>14</v>
      </c>
    </row>
    <row r="17" spans="1:13" s="1" customFormat="1" ht="15" customHeight="1" x14ac:dyDescent="0.25">
      <c r="A17" s="8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9" t="s">
        <v>16</v>
      </c>
      <c r="K17" s="3">
        <v>3</v>
      </c>
      <c r="L17" s="3" t="s">
        <v>29</v>
      </c>
      <c r="M17" s="16">
        <v>15</v>
      </c>
    </row>
    <row r="18" spans="1:13" s="1" customFormat="1" ht="15" customHeight="1" x14ac:dyDescent="0.25">
      <c r="A18" s="8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9" t="s">
        <v>19</v>
      </c>
      <c r="K18" s="3">
        <v>3</v>
      </c>
      <c r="L18" s="3" t="s">
        <v>29</v>
      </c>
      <c r="M18" s="16">
        <v>16</v>
      </c>
    </row>
    <row r="19" spans="1:13" s="1" customFormat="1" ht="15" customHeight="1" x14ac:dyDescent="0.25">
      <c r="A19" s="8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9" t="s">
        <v>21</v>
      </c>
      <c r="K19" s="3">
        <v>3</v>
      </c>
      <c r="L19" s="3" t="s">
        <v>29</v>
      </c>
      <c r="M19" s="16">
        <v>17</v>
      </c>
    </row>
    <row r="20" spans="1:13" s="1" customFormat="1" ht="29.25" customHeight="1" x14ac:dyDescent="0.25">
      <c r="A20" s="7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1" t="s">
        <v>14</v>
      </c>
      <c r="K20" s="3"/>
      <c r="L20" s="3" t="s">
        <v>14</v>
      </c>
      <c r="M20" s="16">
        <v>18</v>
      </c>
    </row>
    <row r="21" spans="1:13" s="1" customFormat="1" ht="15" customHeight="1" x14ac:dyDescent="0.25">
      <c r="A21" s="8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9" t="s">
        <v>25</v>
      </c>
      <c r="K21" s="3">
        <v>3</v>
      </c>
      <c r="L21" s="3" t="s">
        <v>26</v>
      </c>
      <c r="M21" s="16">
        <v>19</v>
      </c>
    </row>
    <row r="22" spans="1:13" s="1" customFormat="1" ht="15" customHeight="1" x14ac:dyDescent="0.25">
      <c r="A22" s="8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9" t="s">
        <v>46</v>
      </c>
      <c r="K22" s="3">
        <v>3</v>
      </c>
      <c r="L22" s="3" t="s">
        <v>47</v>
      </c>
      <c r="M22" s="16">
        <v>20</v>
      </c>
    </row>
    <row r="23" spans="1:13" s="1" customFormat="1" ht="15" customHeight="1" x14ac:dyDescent="0.25">
      <c r="A23" s="8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9" t="s">
        <v>31</v>
      </c>
      <c r="K23" s="3">
        <v>3</v>
      </c>
      <c r="L23" s="3" t="s">
        <v>29</v>
      </c>
      <c r="M23" s="16">
        <v>21</v>
      </c>
    </row>
    <row r="24" spans="1:13" s="1" customFormat="1" ht="15" customHeight="1" x14ac:dyDescent="0.25">
      <c r="A24" s="8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9" t="s">
        <v>33</v>
      </c>
      <c r="K24" s="3">
        <v>3</v>
      </c>
      <c r="L24" s="3" t="s">
        <v>29</v>
      </c>
      <c r="M24" s="16">
        <v>22</v>
      </c>
    </row>
    <row r="25" spans="1:13" s="1" customFormat="1" ht="15" customHeight="1" x14ac:dyDescent="0.25">
      <c r="A25" s="8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9" t="s">
        <v>35</v>
      </c>
      <c r="K25" s="3">
        <v>3</v>
      </c>
      <c r="L25" s="3" t="s">
        <v>29</v>
      </c>
      <c r="M25" s="16">
        <v>23</v>
      </c>
    </row>
    <row r="26" spans="1:13" s="1" customFormat="1" ht="30" x14ac:dyDescent="0.25">
      <c r="A26" s="7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1" t="s">
        <v>14</v>
      </c>
      <c r="K26" s="3"/>
      <c r="L26" s="3" t="s">
        <v>14</v>
      </c>
      <c r="M26" s="16">
        <v>24</v>
      </c>
    </row>
    <row r="27" spans="1:13" s="1" customFormat="1" ht="15" customHeight="1" x14ac:dyDescent="0.25">
      <c r="A27" s="8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9" t="s">
        <v>38</v>
      </c>
      <c r="K27" s="3">
        <v>3</v>
      </c>
      <c r="L27" s="3" t="s">
        <v>29</v>
      </c>
      <c r="M27" s="16">
        <v>25</v>
      </c>
    </row>
    <row r="28" spans="1:13" s="1" customFormat="1" ht="15" customHeight="1" x14ac:dyDescent="0.25">
      <c r="A28" s="8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9" t="s">
        <v>40</v>
      </c>
      <c r="K28" s="3">
        <v>3</v>
      </c>
      <c r="L28" s="3" t="s">
        <v>29</v>
      </c>
      <c r="M28" s="16">
        <v>26</v>
      </c>
    </row>
    <row r="29" spans="1:13" s="1" customFormat="1" ht="15" customHeight="1" x14ac:dyDescent="0.25">
      <c r="A29" s="7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1" t="s">
        <v>14</v>
      </c>
      <c r="K29" s="3"/>
      <c r="L29" s="3" t="s">
        <v>14</v>
      </c>
      <c r="M29" s="16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2022-07-25T19:54:25Z</cp:lastPrinted>
  <dcterms:created xsi:type="dcterms:W3CDTF">2013-04-30T14:49:57Z</dcterms:created>
  <dcterms:modified xsi:type="dcterms:W3CDTF">2022-07-25T20:08:14Z</dcterms:modified>
</cp:coreProperties>
</file>