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E:\1ER. TRIMESTRE\"/>
    </mc:Choice>
  </mc:AlternateContent>
  <xr:revisionPtr revIDLastSave="0" documentId="13_ncr:1_{037D9A99-BF4F-4693-B632-18530214B666}" xr6:coauthVersionLast="47" xr6:coauthVersionMax="47" xr10:uidLastSave="{00000000-0000-0000-0000-000000000000}"/>
  <bookViews>
    <workbookView xWindow="-120" yWindow="-120" windowWidth="29040" windowHeight="15840" activeTab="3" xr2:uid="{9B211DD9-42E4-4743-AAC3-D685029A9944}"/>
  </bookViews>
  <sheets>
    <sheet name="Anexo 3" sheetId="1" r:id="rId1"/>
    <sheet name="Instructivo 3" sheetId="2" r:id="rId2"/>
    <sheet name="Anexo 4" sheetId="4" r:id="rId3"/>
    <sheet name="Instructivo 4" sheetId="6" r:id="rId4"/>
    <sheet name="Hoja1" sheetId="7" state="hidden" r:id="rId5"/>
  </sheets>
  <definedNames>
    <definedName name="_xlnm._FilterDatabase" localSheetId="0" hidden="1">'Anexo 3'!$B$7:$K$211</definedName>
    <definedName name="_xlnm._FilterDatabase" localSheetId="2" hidden="1">'Anexo 4'!$A$7:$O$208</definedName>
    <definedName name="_xlnm.Print_Area" localSheetId="0">'Anexo 3'!$A$1:$K$227</definedName>
    <definedName name="_xlnm.Print_Area" localSheetId="2">'Anexo 4'!$A$1:$N$215</definedName>
    <definedName name="_xlnm.Print_Titles" localSheetId="0">'Anexo 3'!$1:$9</definedName>
    <definedName name="_xlnm.Print_Titles" localSheetId="2">'Anexo 4'!$1:$7</definedName>
  </definedNames>
  <calcPr calcId="181029"/>
</workbook>
</file>

<file path=xl/calcChain.xml><?xml version="1.0" encoding="utf-8"?>
<calcChain xmlns="http://schemas.openxmlformats.org/spreadsheetml/2006/main">
  <c r="K10" i="4" l="1"/>
  <c r="L10" i="4"/>
  <c r="K11" i="4"/>
  <c r="L11" i="4"/>
  <c r="I201" i="4"/>
  <c r="I202" i="4"/>
  <c r="I200" i="4"/>
  <c r="D201" i="4"/>
  <c r="D202" i="4"/>
  <c r="D200" i="4"/>
  <c r="C201" i="4"/>
  <c r="C202" i="4"/>
  <c r="C200" i="4"/>
  <c r="I195" i="4"/>
  <c r="I196" i="4"/>
  <c r="I197" i="4"/>
  <c r="I198" i="4"/>
  <c r="I199" i="4"/>
  <c r="I194" i="4"/>
  <c r="L196" i="4"/>
  <c r="L197" i="4"/>
  <c r="L198" i="4"/>
  <c r="D195" i="4"/>
  <c r="D196" i="4"/>
  <c r="D197" i="4"/>
  <c r="D198" i="4"/>
  <c r="D199" i="4"/>
  <c r="D194" i="4"/>
  <c r="C195" i="4"/>
  <c r="C196" i="4"/>
  <c r="C197" i="4"/>
  <c r="C198" i="4"/>
  <c r="C199" i="4"/>
  <c r="C194" i="4"/>
  <c r="I177" i="4"/>
  <c r="I178" i="4"/>
  <c r="I179" i="4"/>
  <c r="I180" i="4"/>
  <c r="I181" i="4"/>
  <c r="I182" i="4"/>
  <c r="I183" i="4"/>
  <c r="I184" i="4"/>
  <c r="I185" i="4"/>
  <c r="I186" i="4"/>
  <c r="I187" i="4"/>
  <c r="I188" i="4"/>
  <c r="I176" i="4"/>
  <c r="D177" i="4"/>
  <c r="D178" i="4"/>
  <c r="D179" i="4"/>
  <c r="D180" i="4"/>
  <c r="D181" i="4"/>
  <c r="D182" i="4"/>
  <c r="D183" i="4"/>
  <c r="D184" i="4"/>
  <c r="D185" i="4"/>
  <c r="D186" i="4"/>
  <c r="D187" i="4"/>
  <c r="D188" i="4"/>
  <c r="D176" i="4"/>
  <c r="C177" i="4"/>
  <c r="C178" i="4"/>
  <c r="C179" i="4"/>
  <c r="C180" i="4"/>
  <c r="C181" i="4"/>
  <c r="C182" i="4"/>
  <c r="C183" i="4"/>
  <c r="C184" i="4"/>
  <c r="C185" i="4"/>
  <c r="C186" i="4"/>
  <c r="C187" i="4"/>
  <c r="C188" i="4"/>
  <c r="C176" i="4"/>
  <c r="L173" i="4"/>
  <c r="L174" i="4"/>
  <c r="K173" i="4"/>
  <c r="K174" i="4"/>
  <c r="I173" i="4"/>
  <c r="I174" i="4"/>
  <c r="I175" i="4"/>
  <c r="I172" i="4"/>
  <c r="D173" i="4"/>
  <c r="D174" i="4"/>
  <c r="D175" i="4"/>
  <c r="D172" i="4"/>
  <c r="C173" i="4"/>
  <c r="C174" i="4"/>
  <c r="C175" i="4"/>
  <c r="C172" i="4"/>
  <c r="I164" i="4"/>
  <c r="I165" i="4"/>
  <c r="I166" i="4"/>
  <c r="I167" i="4"/>
  <c r="I168" i="4"/>
  <c r="I163" i="4"/>
  <c r="D164" i="4"/>
  <c r="D165" i="4"/>
  <c r="D166" i="4"/>
  <c r="D167" i="4"/>
  <c r="D168" i="4"/>
  <c r="D163" i="4"/>
  <c r="C164" i="4"/>
  <c r="C165" i="4"/>
  <c r="C166" i="4"/>
  <c r="C167" i="4"/>
  <c r="C168" i="4"/>
  <c r="C163" i="4"/>
  <c r="I156" i="4"/>
  <c r="I157" i="4"/>
  <c r="I158" i="4"/>
  <c r="I159" i="4"/>
  <c r="I160" i="4"/>
  <c r="I161" i="4"/>
  <c r="I162" i="4"/>
  <c r="I155" i="4"/>
  <c r="D156" i="4"/>
  <c r="D157" i="4"/>
  <c r="D158" i="4"/>
  <c r="D159" i="4"/>
  <c r="D160" i="4"/>
  <c r="D161" i="4"/>
  <c r="D162" i="4"/>
  <c r="D155" i="4"/>
  <c r="C156" i="4"/>
  <c r="C157" i="4"/>
  <c r="C158" i="4"/>
  <c r="C159" i="4"/>
  <c r="C160" i="4"/>
  <c r="C161" i="4"/>
  <c r="C162" i="4"/>
  <c r="C155" i="4"/>
  <c r="I142" i="4"/>
  <c r="I143" i="4"/>
  <c r="I144" i="4"/>
  <c r="I145" i="4"/>
  <c r="I141" i="4"/>
  <c r="D142" i="4"/>
  <c r="D143" i="4"/>
  <c r="D144" i="4"/>
  <c r="D145" i="4"/>
  <c r="D141" i="4"/>
  <c r="C142" i="4"/>
  <c r="C143" i="4"/>
  <c r="C144" i="4"/>
  <c r="C145" i="4"/>
  <c r="C141" i="4"/>
  <c r="I131" i="4"/>
  <c r="I132" i="4"/>
  <c r="I133" i="4"/>
  <c r="I134" i="4"/>
  <c r="I135" i="4"/>
  <c r="I136" i="4"/>
  <c r="I137" i="4"/>
  <c r="I138" i="4"/>
  <c r="I139" i="4"/>
  <c r="I140" i="4"/>
  <c r="I128" i="4"/>
  <c r="I129" i="4"/>
  <c r="I130" i="4"/>
  <c r="I126" i="4"/>
  <c r="I127" i="4"/>
  <c r="I125" i="4"/>
  <c r="D126" i="4"/>
  <c r="D127" i="4"/>
  <c r="D128" i="4"/>
  <c r="D129" i="4"/>
  <c r="D130" i="4"/>
  <c r="D131" i="4"/>
  <c r="D132" i="4"/>
  <c r="D133" i="4"/>
  <c r="D134" i="4"/>
  <c r="D135" i="4"/>
  <c r="D136" i="4"/>
  <c r="D137" i="4"/>
  <c r="D138" i="4"/>
  <c r="D139" i="4"/>
  <c r="D140" i="4"/>
  <c r="D125" i="4"/>
  <c r="C139" i="4"/>
  <c r="C140" i="4"/>
  <c r="C126" i="4"/>
  <c r="C127" i="4"/>
  <c r="C128" i="4"/>
  <c r="C129" i="4"/>
  <c r="C130" i="4"/>
  <c r="C131" i="4"/>
  <c r="C132" i="4"/>
  <c r="C133" i="4"/>
  <c r="C134" i="4"/>
  <c r="C135" i="4"/>
  <c r="C136" i="4"/>
  <c r="C137" i="4"/>
  <c r="C138" i="4"/>
  <c r="C125" i="4"/>
  <c r="I123" i="4"/>
  <c r="I124" i="4"/>
  <c r="I122" i="4"/>
  <c r="D123" i="4"/>
  <c r="D124" i="4"/>
  <c r="D122" i="4"/>
  <c r="C123" i="4"/>
  <c r="C124" i="4"/>
  <c r="C122" i="4"/>
  <c r="I108" i="4"/>
  <c r="I109" i="4"/>
  <c r="I110" i="4"/>
  <c r="I111" i="4"/>
  <c r="I112" i="4"/>
  <c r="I113" i="4"/>
  <c r="I107" i="4"/>
  <c r="D108" i="4"/>
  <c r="D109" i="4"/>
  <c r="D110" i="4"/>
  <c r="D111" i="4"/>
  <c r="D112" i="4"/>
  <c r="D113" i="4"/>
  <c r="D107" i="4"/>
  <c r="C108" i="4"/>
  <c r="C109" i="4"/>
  <c r="C110" i="4"/>
  <c r="C111" i="4"/>
  <c r="C112" i="4"/>
  <c r="C113" i="4"/>
  <c r="C107" i="4"/>
  <c r="I101" i="4"/>
  <c r="I102" i="4"/>
  <c r="I100" i="4"/>
  <c r="D101" i="4"/>
  <c r="D102" i="4"/>
  <c r="D100" i="4"/>
  <c r="I84" i="4"/>
  <c r="I85" i="4"/>
  <c r="I86" i="4"/>
  <c r="I87" i="4"/>
  <c r="I88" i="4"/>
  <c r="I89" i="4"/>
  <c r="I90" i="4"/>
  <c r="I91" i="4"/>
  <c r="I92" i="4"/>
  <c r="I93" i="4"/>
  <c r="I94" i="4"/>
  <c r="I83" i="4"/>
  <c r="D84" i="4"/>
  <c r="D85" i="4"/>
  <c r="D86" i="4"/>
  <c r="D87" i="4"/>
  <c r="D88" i="4"/>
  <c r="D89" i="4"/>
  <c r="D90" i="4"/>
  <c r="D91" i="4"/>
  <c r="D92" i="4"/>
  <c r="D93" i="4"/>
  <c r="D94" i="4"/>
  <c r="D83" i="4"/>
  <c r="C84" i="4"/>
  <c r="C85" i="4"/>
  <c r="C86" i="4"/>
  <c r="C87" i="4"/>
  <c r="C88" i="4"/>
  <c r="C89" i="4"/>
  <c r="C90" i="4"/>
  <c r="C91" i="4"/>
  <c r="C92" i="4"/>
  <c r="C93" i="4"/>
  <c r="C94" i="4"/>
  <c r="C83" i="4"/>
  <c r="I64" i="4"/>
  <c r="I65" i="4"/>
  <c r="I66" i="4"/>
  <c r="I67" i="4"/>
  <c r="I68" i="4"/>
  <c r="I69" i="4"/>
  <c r="I70" i="4"/>
  <c r="I71" i="4"/>
  <c r="I72" i="4"/>
  <c r="I73" i="4"/>
  <c r="I74" i="4"/>
  <c r="I75" i="4"/>
  <c r="I76" i="4"/>
  <c r="I77" i="4"/>
  <c r="I78" i="4"/>
  <c r="I63" i="4"/>
  <c r="D77" i="4"/>
  <c r="D64" i="4"/>
  <c r="D65" i="4"/>
  <c r="D66" i="4"/>
  <c r="D67" i="4"/>
  <c r="D68" i="4"/>
  <c r="D69" i="4"/>
  <c r="D70" i="4"/>
  <c r="D71" i="4"/>
  <c r="D72" i="4"/>
  <c r="D73" i="4"/>
  <c r="D74" i="4"/>
  <c r="D75" i="4"/>
  <c r="D76" i="4"/>
  <c r="D78" i="4"/>
  <c r="D62" i="4"/>
  <c r="D63" i="4"/>
  <c r="C79" i="4"/>
  <c r="C59" i="4"/>
  <c r="C60" i="4"/>
  <c r="C61" i="4"/>
  <c r="L61" i="4"/>
  <c r="I53" i="4"/>
  <c r="D61" i="4"/>
  <c r="C56" i="4"/>
  <c r="C57" i="4"/>
  <c r="C58" i="4"/>
  <c r="C53" i="4"/>
  <c r="C54" i="4"/>
  <c r="C55" i="4"/>
  <c r="D59" i="4"/>
  <c r="D60" i="4"/>
  <c r="L60" i="4"/>
  <c r="L59" i="4"/>
  <c r="I21" i="4"/>
  <c r="I22" i="4"/>
  <c r="I23" i="4"/>
  <c r="I24" i="4"/>
  <c r="I25" i="4"/>
  <c r="I26" i="4"/>
  <c r="I27" i="4"/>
  <c r="I28" i="4"/>
  <c r="I29" i="4"/>
  <c r="I30" i="4"/>
  <c r="I31" i="4"/>
  <c r="I20" i="4"/>
  <c r="D54" i="4"/>
  <c r="D55" i="4"/>
  <c r="D56" i="4"/>
  <c r="D57" i="4"/>
  <c r="D58" i="4"/>
  <c r="D53" i="4"/>
  <c r="D41" i="4"/>
  <c r="D42" i="4"/>
  <c r="D39" i="4"/>
  <c r="D40" i="4"/>
  <c r="D38" i="4"/>
  <c r="C39" i="4"/>
  <c r="C40" i="4"/>
  <c r="C41" i="4"/>
  <c r="C42" i="4"/>
  <c r="C38" i="4"/>
  <c r="C43" i="4"/>
  <c r="C44" i="4"/>
  <c r="C45" i="4"/>
  <c r="C46" i="4"/>
  <c r="C47" i="4"/>
  <c r="I36" i="4"/>
  <c r="D36" i="4"/>
  <c r="C36" i="4"/>
  <c r="D21" i="4"/>
  <c r="D22" i="4"/>
  <c r="D23" i="4"/>
  <c r="D24" i="4"/>
  <c r="D25" i="4"/>
  <c r="D26" i="4"/>
  <c r="D27" i="4"/>
  <c r="D28" i="4"/>
  <c r="D29" i="4"/>
  <c r="D30" i="4"/>
  <c r="D31" i="4"/>
  <c r="D20" i="4"/>
  <c r="C21" i="4"/>
  <c r="C22" i="4"/>
  <c r="C23" i="4"/>
  <c r="C24" i="4"/>
  <c r="C25" i="4"/>
  <c r="C26" i="4"/>
  <c r="C27" i="4"/>
  <c r="C28" i="4"/>
  <c r="C29" i="4"/>
  <c r="C30" i="4"/>
  <c r="C31" i="4"/>
  <c r="C20" i="4"/>
  <c r="D14" i="4"/>
  <c r="D15" i="4"/>
  <c r="D16" i="4"/>
  <c r="D11" i="4"/>
  <c r="D12" i="4"/>
  <c r="D13" i="4"/>
  <c r="I12" i="4"/>
  <c r="I13" i="4"/>
  <c r="I14" i="4"/>
  <c r="I15" i="4"/>
  <c r="I16" i="4"/>
  <c r="I11" i="4"/>
  <c r="C12" i="4"/>
  <c r="C13" i="4"/>
  <c r="C14" i="4"/>
  <c r="C15" i="4"/>
  <c r="C16" i="4"/>
  <c r="C11" i="4"/>
  <c r="K8" i="4"/>
  <c r="I9" i="4"/>
  <c r="I10" i="4"/>
  <c r="I8" i="4"/>
  <c r="D9" i="4"/>
  <c r="D10" i="4"/>
  <c r="D8" i="4"/>
  <c r="C9" i="4"/>
  <c r="C10" i="4"/>
  <c r="C8" i="4"/>
  <c r="L9" i="4" l="1"/>
  <c r="L8" i="4"/>
  <c r="A4" i="4" l="1"/>
  <c r="K208" i="4"/>
  <c r="K207" i="4"/>
  <c r="K201" i="4"/>
  <c r="K202" i="4"/>
  <c r="K203" i="4"/>
  <c r="K204" i="4"/>
  <c r="K205" i="4"/>
  <c r="K206" i="4"/>
  <c r="K200" i="4"/>
  <c r="K195" i="4"/>
  <c r="K199" i="4"/>
  <c r="K194" i="4"/>
  <c r="K177" i="4"/>
  <c r="K178" i="4"/>
  <c r="K179" i="4"/>
  <c r="K180" i="4"/>
  <c r="K181" i="4"/>
  <c r="K182" i="4"/>
  <c r="K183" i="4"/>
  <c r="K184" i="4"/>
  <c r="K185" i="4"/>
  <c r="K186" i="4"/>
  <c r="K187" i="4"/>
  <c r="K188" i="4"/>
  <c r="K189" i="4"/>
  <c r="K190" i="4"/>
  <c r="K191" i="4"/>
  <c r="K192" i="4"/>
  <c r="K193" i="4"/>
  <c r="K176" i="4"/>
  <c r="K175" i="4"/>
  <c r="K172" i="4"/>
  <c r="K164" i="4"/>
  <c r="K165" i="4"/>
  <c r="K166" i="4"/>
  <c r="K167" i="4"/>
  <c r="K168" i="4"/>
  <c r="K169" i="4"/>
  <c r="K170" i="4"/>
  <c r="K171" i="4"/>
  <c r="K163" i="4"/>
  <c r="K156" i="4"/>
  <c r="K157" i="4"/>
  <c r="K158" i="4"/>
  <c r="K159" i="4"/>
  <c r="K160" i="4"/>
  <c r="K162" i="4"/>
  <c r="K155" i="4"/>
  <c r="K142" i="4"/>
  <c r="K143" i="4"/>
  <c r="K144" i="4"/>
  <c r="K145" i="4"/>
  <c r="K146" i="4"/>
  <c r="K147" i="4"/>
  <c r="K148" i="4"/>
  <c r="K149" i="4"/>
  <c r="K150" i="4"/>
  <c r="K151" i="4"/>
  <c r="K152" i="4"/>
  <c r="K153" i="4"/>
  <c r="K154" i="4"/>
  <c r="K141" i="4"/>
  <c r="K126" i="4"/>
  <c r="K127" i="4"/>
  <c r="K128" i="4"/>
  <c r="K129" i="4"/>
  <c r="K130" i="4"/>
  <c r="K131" i="4"/>
  <c r="K132" i="4"/>
  <c r="K135" i="4"/>
  <c r="K140" i="4"/>
  <c r="K125" i="4"/>
  <c r="K124" i="4"/>
  <c r="K122" i="4"/>
  <c r="K108" i="4"/>
  <c r="K109" i="4"/>
  <c r="K110" i="4"/>
  <c r="K111" i="4"/>
  <c r="K112" i="4"/>
  <c r="K113" i="4"/>
  <c r="K114" i="4"/>
  <c r="K115" i="4"/>
  <c r="K116" i="4"/>
  <c r="K117" i="4"/>
  <c r="K118" i="4"/>
  <c r="K119" i="4"/>
  <c r="K120" i="4"/>
  <c r="K121" i="4"/>
  <c r="K107" i="4"/>
  <c r="K101" i="4"/>
  <c r="K102" i="4"/>
  <c r="K103" i="4"/>
  <c r="K104" i="4"/>
  <c r="K105" i="4"/>
  <c r="K106" i="4"/>
  <c r="K100" i="4"/>
  <c r="K84" i="4"/>
  <c r="K85" i="4"/>
  <c r="K86" i="4"/>
  <c r="K87" i="4"/>
  <c r="K88" i="4"/>
  <c r="K89" i="4"/>
  <c r="K90" i="4"/>
  <c r="K91" i="4"/>
  <c r="K92" i="4"/>
  <c r="K93" i="4"/>
  <c r="K94" i="4"/>
  <c r="K95" i="4"/>
  <c r="K96" i="4"/>
  <c r="K97" i="4"/>
  <c r="K98" i="4"/>
  <c r="K99" i="4"/>
  <c r="K83" i="4"/>
  <c r="K64" i="4"/>
  <c r="K65" i="4"/>
  <c r="K66" i="4"/>
  <c r="K67" i="4"/>
  <c r="K68" i="4"/>
  <c r="K69" i="4"/>
  <c r="K70" i="4"/>
  <c r="K71" i="4"/>
  <c r="K72" i="4"/>
  <c r="K73" i="4"/>
  <c r="K74" i="4"/>
  <c r="K75" i="4"/>
  <c r="K76" i="4"/>
  <c r="K77" i="4"/>
  <c r="K78" i="4"/>
  <c r="K79" i="4"/>
  <c r="K80" i="4"/>
  <c r="K81" i="4"/>
  <c r="K82" i="4"/>
  <c r="K63" i="4"/>
  <c r="K54" i="4"/>
  <c r="K55" i="4"/>
  <c r="K56" i="4"/>
  <c r="K57" i="4"/>
  <c r="K58" i="4"/>
  <c r="K62" i="4"/>
  <c r="K53" i="4"/>
  <c r="K39" i="4"/>
  <c r="K40" i="4"/>
  <c r="K41" i="4"/>
  <c r="K42" i="4"/>
  <c r="K43" i="4"/>
  <c r="K44" i="4"/>
  <c r="K45" i="4"/>
  <c r="K46" i="4"/>
  <c r="K47" i="4"/>
  <c r="K48" i="4"/>
  <c r="K49" i="4"/>
  <c r="K50" i="4"/>
  <c r="K51" i="4"/>
  <c r="K52" i="4"/>
  <c r="K38" i="4"/>
  <c r="K37" i="4"/>
  <c r="K36" i="4"/>
  <c r="K21" i="4"/>
  <c r="K22" i="4"/>
  <c r="K23" i="4"/>
  <c r="K24" i="4"/>
  <c r="K25" i="4"/>
  <c r="K26" i="4"/>
  <c r="K27" i="4"/>
  <c r="K28" i="4"/>
  <c r="K29" i="4"/>
  <c r="K30" i="4"/>
  <c r="K31" i="4"/>
  <c r="K32" i="4"/>
  <c r="K33" i="4"/>
  <c r="K34" i="4"/>
  <c r="K35" i="4"/>
  <c r="K20" i="4"/>
  <c r="K12" i="4"/>
  <c r="K13" i="4"/>
  <c r="K14" i="4"/>
  <c r="K15" i="4"/>
  <c r="K16" i="4"/>
  <c r="K17" i="4"/>
  <c r="K18" i="4"/>
  <c r="K19" i="4"/>
  <c r="K9" i="4"/>
  <c r="L141" i="4" l="1"/>
  <c r="L167" i="4"/>
  <c r="L86" i="4"/>
  <c r="L85" i="4"/>
  <c r="L125" i="4" l="1"/>
  <c r="L165" i="4" l="1"/>
  <c r="L207" i="4" l="1"/>
  <c r="L201" i="4"/>
  <c r="L202" i="4"/>
  <c r="L203" i="4"/>
  <c r="L204" i="4"/>
  <c r="L205" i="4"/>
  <c r="L206" i="4"/>
  <c r="L200" i="4"/>
  <c r="L199" i="4"/>
  <c r="L195" i="4"/>
  <c r="L194" i="4"/>
  <c r="L177" i="4"/>
  <c r="L178" i="4"/>
  <c r="L179" i="4"/>
  <c r="L180" i="4"/>
  <c r="L181" i="4"/>
  <c r="L182" i="4"/>
  <c r="L183" i="4"/>
  <c r="L184" i="4"/>
  <c r="L185" i="4"/>
  <c r="L186" i="4"/>
  <c r="L187" i="4"/>
  <c r="L188" i="4"/>
  <c r="L189" i="4"/>
  <c r="L190" i="4"/>
  <c r="L191" i="4"/>
  <c r="L192" i="4"/>
  <c r="L193" i="4"/>
  <c r="L176" i="4"/>
  <c r="L175" i="4"/>
  <c r="L172" i="4"/>
  <c r="L168" i="4"/>
  <c r="L169" i="4"/>
  <c r="L170" i="4"/>
  <c r="L171" i="4"/>
  <c r="L166" i="4"/>
  <c r="L164" i="4"/>
  <c r="L163" i="4"/>
  <c r="L157" i="4"/>
  <c r="L158" i="4"/>
  <c r="L159" i="4"/>
  <c r="L160" i="4"/>
  <c r="L162" i="4"/>
  <c r="L156" i="4"/>
  <c r="L155" i="4"/>
  <c r="L142" i="4"/>
  <c r="L143" i="4"/>
  <c r="L144" i="4"/>
  <c r="L145" i="4"/>
  <c r="L146" i="4"/>
  <c r="L147" i="4"/>
  <c r="L148" i="4"/>
  <c r="L149" i="4"/>
  <c r="L150" i="4"/>
  <c r="L151" i="4"/>
  <c r="L152" i="4"/>
  <c r="L153" i="4"/>
  <c r="L154" i="4"/>
  <c r="L126" i="4"/>
  <c r="L127" i="4"/>
  <c r="L128" i="4"/>
  <c r="L129" i="4"/>
  <c r="L130" i="4"/>
  <c r="L131" i="4"/>
  <c r="L132" i="4"/>
  <c r="L135" i="4"/>
  <c r="L140" i="4"/>
  <c r="L124" i="4"/>
  <c r="L122" i="4"/>
  <c r="L121" i="4"/>
  <c r="L120" i="4"/>
  <c r="L119" i="4"/>
  <c r="L118" i="4"/>
  <c r="L117" i="4"/>
  <c r="L116" i="4"/>
  <c r="L115" i="4"/>
  <c r="L114" i="4"/>
  <c r="L113" i="4"/>
  <c r="L112" i="4"/>
  <c r="L111" i="4"/>
  <c r="L110" i="4"/>
  <c r="L109" i="4"/>
  <c r="L108" i="4"/>
  <c r="L107" i="4"/>
  <c r="L101" i="4" l="1"/>
  <c r="L102" i="4"/>
  <c r="L103" i="4"/>
  <c r="L104" i="4"/>
  <c r="L105" i="4"/>
  <c r="L106" i="4"/>
  <c r="L100" i="4"/>
  <c r="L99" i="4" l="1"/>
  <c r="L98" i="4"/>
  <c r="L97" i="4"/>
  <c r="L96" i="4"/>
  <c r="L95" i="4"/>
  <c r="L94" i="4"/>
  <c r="L93" i="4"/>
  <c r="L92" i="4"/>
  <c r="L91" i="4"/>
  <c r="L90" i="4"/>
  <c r="L89" i="4"/>
  <c r="L88" i="4"/>
  <c r="L87" i="4"/>
  <c r="L84" i="4"/>
  <c r="L83" i="4"/>
  <c r="L66" i="4" l="1"/>
  <c r="L64" i="4"/>
  <c r="L65" i="4"/>
  <c r="L67" i="4"/>
  <c r="L68" i="4"/>
  <c r="L69" i="4"/>
  <c r="L70" i="4"/>
  <c r="L71" i="4"/>
  <c r="L72" i="4"/>
  <c r="L73" i="4"/>
  <c r="L74" i="4"/>
  <c r="L75" i="4"/>
  <c r="L76" i="4"/>
  <c r="L77" i="4"/>
  <c r="L78" i="4"/>
  <c r="L79" i="4"/>
  <c r="L80" i="4"/>
  <c r="L81" i="4"/>
  <c r="L82" i="4"/>
  <c r="L63" i="4"/>
  <c r="L62" i="4" l="1"/>
  <c r="L58" i="4"/>
  <c r="L57" i="4"/>
  <c r="L56" i="4"/>
  <c r="L55" i="4"/>
  <c r="L54" i="4"/>
  <c r="L53" i="4"/>
  <c r="L44" i="4" l="1"/>
  <c r="L39" i="4"/>
  <c r="L40" i="4"/>
  <c r="L41" i="4"/>
  <c r="L42" i="4"/>
  <c r="L43" i="4"/>
  <c r="L45" i="4"/>
  <c r="L46" i="4"/>
  <c r="L47" i="4"/>
  <c r="L48" i="4"/>
  <c r="L49" i="4"/>
  <c r="L50" i="4"/>
  <c r="L51" i="4"/>
  <c r="L52" i="4"/>
  <c r="L38" i="4"/>
  <c r="L37" i="4"/>
  <c r="L36" i="4"/>
  <c r="L35" i="4"/>
  <c r="L34" i="4"/>
  <c r="L33" i="4"/>
  <c r="L32" i="4"/>
  <c r="L31" i="4"/>
  <c r="L30" i="4"/>
  <c r="L29" i="4"/>
  <c r="L28" i="4"/>
  <c r="L27" i="4"/>
  <c r="L26" i="4"/>
  <c r="L25" i="4"/>
  <c r="L24" i="4"/>
  <c r="L23" i="4"/>
  <c r="L22" i="4"/>
  <c r="L21" i="4"/>
  <c r="L20" i="4"/>
  <c r="L19" i="4"/>
  <c r="L18" i="4"/>
  <c r="L17" i="4"/>
  <c r="L16" i="4"/>
  <c r="L15" i="4"/>
  <c r="L14" i="4"/>
  <c r="L13" i="4"/>
  <c r="L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Contraloria</author>
  </authors>
  <commentList>
    <comment ref="G78" authorId="0" shapeId="0" xr:uid="{E2E03C33-A3C8-440C-9AC7-03FA84281531}">
      <text>
        <r>
          <rPr>
            <b/>
            <sz val="9"/>
            <color indexed="81"/>
            <rFont val="Tahoma"/>
            <family val="2"/>
          </rPr>
          <t>Contraloria:</t>
        </r>
        <r>
          <rPr>
            <sz val="9"/>
            <color indexed="81"/>
            <rFont val="Tahoma"/>
            <family val="2"/>
          </rPr>
          <t xml:space="preserve">
Revisar en auxilar cuanto corresponde efectivamente a gastos y cuento a la maortización del capital del crédito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J67" authorId="0" shapeId="0" xr:uid="{8D63E13C-229E-4011-B4F2-7E0DB4F2CFB6}">
      <text>
        <r>
          <rPr>
            <b/>
            <sz val="9"/>
            <color indexed="81"/>
            <rFont val="Tahoma"/>
            <family val="2"/>
          </rPr>
          <t>Hp:</t>
        </r>
        <r>
          <rPr>
            <sz val="9"/>
            <color indexed="81"/>
            <rFont val="Tahoma"/>
            <family val="2"/>
          </rPr>
          <t xml:space="preserve">
Se tiene conocimiento de 3 computadora en el trimeste julio-septiembre 2022 las cuales no fuerin informadas en el reporte de la unidad responsable
</t>
        </r>
      </text>
    </comment>
  </commentList>
</comments>
</file>

<file path=xl/sharedStrings.xml><?xml version="1.0" encoding="utf-8"?>
<sst xmlns="http://schemas.openxmlformats.org/spreadsheetml/2006/main" count="1920" uniqueCount="543">
  <si>
    <t>Identificador</t>
  </si>
  <si>
    <t>Descripción</t>
  </si>
  <si>
    <t>Enuncie el Nombre oficial del municipio o en su caso del organismo operador</t>
  </si>
  <si>
    <t>Especifique la fecha de inicio del periodo que reportará en formato DD-MMM (01-Ene)</t>
  </si>
  <si>
    <t>Especifique la fecha final del periodo que reportará en formato DD-MMM (31-Mar)</t>
  </si>
  <si>
    <t>Especifique el año del periodo que reportara en formato numérico (2013,2014, 2015)</t>
  </si>
  <si>
    <t>Especifique el Nombre Común por el cual se conoce al Programa</t>
  </si>
  <si>
    <t>El presupuesto de egresos para el programa especificado será desglosado por importe aprobado para el periodo y ejercido en el periodo</t>
  </si>
  <si>
    <t>Anotar el nombre del Presidente Municipal, y plasmar su firma;</t>
  </si>
  <si>
    <t>Anotar el nombre del Síndico, y plasmar su firma;</t>
  </si>
  <si>
    <t>Anotar el nombre del Tesorero Municipal, y plasmar su firma;</t>
  </si>
  <si>
    <t>Anotar el nombre del Contralor Municipal, y plasmar su firma.</t>
  </si>
  <si>
    <t>Relación que guarda el programa especificado con los objetivos derivados de la planeación.</t>
  </si>
  <si>
    <t>Texto específico del Objetivo del  Plan Municipal de Desarrollo al cual contribuye el programa.</t>
  </si>
  <si>
    <t>Texto específico del Objetivo del  Plan Estatal de Desarrollo al cual contribuye el programa.</t>
  </si>
  <si>
    <t>Texto específico del Objetivo del  Plan Nacional de Desarrollo al cual contribuye el programa.</t>
  </si>
  <si>
    <t>Especifique la Unidad Programática Presupuestaria de la cual depende la Unidad Responsable del Programa</t>
  </si>
  <si>
    <t>Especifique la Unidad Responsable que deberá responder por los resultados del programa</t>
  </si>
  <si>
    <t>Especificar si se trata de recursos de origen Federal, Estatal, Municipal etc.</t>
  </si>
  <si>
    <t xml:space="preserve">Enuncie el Objetivo general del programa, el cual deberá especifacar claramente el fin al que se desea llegar con la implementación del mismo. </t>
  </si>
  <si>
    <t>Señalar el nivel del logro esperado</t>
  </si>
  <si>
    <t>Señalar el nivel de logro alcanzado</t>
  </si>
  <si>
    <t>Expresar de manera porcentual la relación de la meta programada respecto de la meta realizada en los terminos del nivel de logro esperado respecto al alcanzado.</t>
  </si>
  <si>
    <t xml:space="preserve">Enuncie el Objetivo general del programa, el cual deberá especifacar claramente el fin al que se desea llegar mediante su implementación. </t>
  </si>
  <si>
    <t>Expresar de manera concreta la forma en que se quiere expresar el resultado de la medición al
aplicar el indicador</t>
  </si>
  <si>
    <r>
      <t xml:space="preserve">Señalar  la expresión cuantitativa o, en su caso, cualitativa que proporcione un medio sencillo y fiable para </t>
    </r>
    <r>
      <rPr>
        <sz val="11"/>
        <rFont val="Calibri"/>
        <family val="2"/>
        <scheme val="minor"/>
      </rPr>
      <t>medir</t>
    </r>
    <r>
      <rPr>
        <sz val="11"/>
        <color theme="1"/>
        <rFont val="Calibri"/>
        <family val="2"/>
        <scheme val="minor"/>
      </rPr>
      <t xml:space="preserve"> logros, reflejar los cambios vinculados con las acciones del programa, monitorear y evaluar sus resultados</t>
    </r>
  </si>
  <si>
    <t>Importe Autorizado Inicial en el Presupuesto de Egresos para el programa específico</t>
  </si>
  <si>
    <t>Importe del Presupuesto de Egresos en el momento contable Devengado para el programa específico.</t>
  </si>
  <si>
    <t>El importe será desglosado en:  Autorizado Inicial y Devengado</t>
  </si>
  <si>
    <t>ANEXO 5: VINCULACIÓN DE OBJETIVOS</t>
  </si>
  <si>
    <t>Instructivo de llenado del anexo número 5</t>
  </si>
  <si>
    <t>Instructivo de llenado del anexo número 6</t>
  </si>
  <si>
    <t>MUNICIPIO:</t>
  </si>
  <si>
    <t>"Bajo protesta de decir verdad, declaramos que este reporte y sus notas son razonablemente correctos, y son responsabilidad del emisor."</t>
  </si>
  <si>
    <t>BENEFICIARIOS</t>
  </si>
  <si>
    <t xml:space="preserve">Texto específico de la  Prioridad del desarrollo establecida en el Plan Municipal de Desarrollo, en los términos del Artículo 108 de la Ley Organica Municipal del Estado de Michoacán de Ocampo,  a la cual contribuye el programa. </t>
  </si>
  <si>
    <t>Especificar la población objetivo a la cual se dirige el programa. (Adultos, niños, mujeres, servidores públicos, etc).</t>
  </si>
  <si>
    <t>Indicar la cantidad absoluta de beneficiarios</t>
  </si>
  <si>
    <t>MARCOS CASTELLANOS</t>
  </si>
  <si>
    <t>OBRAS PUBLICAS</t>
  </si>
  <si>
    <t>Luminarias</t>
  </si>
  <si>
    <t>Apoyos</t>
  </si>
  <si>
    <t>Entregas</t>
  </si>
  <si>
    <t>Personas</t>
  </si>
  <si>
    <t>Federal</t>
  </si>
  <si>
    <t>PRESIDENCIA</t>
  </si>
  <si>
    <t>Documentos</t>
  </si>
  <si>
    <t>OFICIALIA MAYOR</t>
  </si>
  <si>
    <t>DIF MUNICIPAL</t>
  </si>
  <si>
    <t>Gestiones</t>
  </si>
  <si>
    <t>Equipamientos</t>
  </si>
  <si>
    <t>Litros</t>
  </si>
  <si>
    <t>Toneladas</t>
  </si>
  <si>
    <t>Asesorias</t>
  </si>
  <si>
    <t>Dotaciones</t>
  </si>
  <si>
    <t>Consultas</t>
  </si>
  <si>
    <t>Familias</t>
  </si>
  <si>
    <t>Torneos</t>
  </si>
  <si>
    <t>Mantenimientos</t>
  </si>
  <si>
    <t>Unidad Monetaria</t>
  </si>
  <si>
    <t>personas</t>
  </si>
  <si>
    <t>ROJO</t>
  </si>
  <si>
    <t>Desarrollo humano, educación con calidad y acceso a la salud.</t>
  </si>
  <si>
    <t>Rendición de cuentas, transparencia y gobierno digital</t>
  </si>
  <si>
    <t>Cubrir las necesidades básicas y promover la inclusión y acceso de los más necesitados.</t>
  </si>
  <si>
    <t>Sustentabilidad ambiental, resiliencia y prosperidad urbana</t>
  </si>
  <si>
    <t>Rendición de cuentas, transparencia y gobierno digital.</t>
  </si>
  <si>
    <t>Combate a la corrupción y mejora de la gestión pública</t>
  </si>
  <si>
    <t>Justicia y el Estado de derecho</t>
  </si>
  <si>
    <t>Desarrollo económico.</t>
  </si>
  <si>
    <t>Territorio y desarrollo sostenible</t>
  </si>
  <si>
    <t>Igualdad de género, no discriminación e inclusión</t>
  </si>
  <si>
    <t>AMARILLO</t>
  </si>
  <si>
    <t>VERDE</t>
  </si>
  <si>
    <t>Recuros propios</t>
  </si>
  <si>
    <t>PRESIDENCIA MUNICIPAL</t>
  </si>
  <si>
    <t>Construir un Marcos Castellanos con aras a un desarrollo sostenible</t>
  </si>
  <si>
    <t xml:space="preserve">UNIDAD PROGRAMÁTICA PRESUPUESTARIA </t>
  </si>
  <si>
    <t xml:space="preserve">UNIDAD RESPONSABLE  </t>
  </si>
  <si>
    <t xml:space="preserve">NOMBRE DEL PROGRAMA </t>
  </si>
  <si>
    <t xml:space="preserve">OBJETIVO GENERAL DEL PROGRAMA </t>
  </si>
  <si>
    <t>APROBADO</t>
  </si>
  <si>
    <t xml:space="preserve">DEVENGADO </t>
  </si>
  <si>
    <t xml:space="preserve">IMPORTE </t>
  </si>
  <si>
    <t xml:space="preserve">PRESUPUESTO DE EGRESOS POR PROGRAMA </t>
  </si>
  <si>
    <t xml:space="preserve">PRIORIDAD PARA EL DESARROLLO </t>
  </si>
  <si>
    <t xml:space="preserve">OBJETIVO DEL PLAN MUNICIPAL DE DESARROLLO  </t>
  </si>
  <si>
    <t xml:space="preserve">VINCULACIÓN </t>
  </si>
  <si>
    <t>OBJETIVO DEL PLAN ESTATAL DESARROLLO</t>
  </si>
  <si>
    <t xml:space="preserve">OBJETIVO DEL PLAN NACIONAL DE DESARROLLO </t>
  </si>
  <si>
    <t>SINDICO MUNICIPAL</t>
  </si>
  <si>
    <t>ADMINISTRACIÓN CENTRALIZADA DE MARCOS CASTELLANOS</t>
  </si>
  <si>
    <t>Asesoría jurídica H. Ayuntamiento</t>
  </si>
  <si>
    <t>Actualización de bienes muebles e inmuebles del Municipio</t>
  </si>
  <si>
    <t>Actualización de bienes activos y en comodato</t>
  </si>
  <si>
    <t>Atender 30 solicitudes</t>
  </si>
  <si>
    <t>Realizar 3 actualizaciones</t>
  </si>
  <si>
    <t>Predios</t>
  </si>
  <si>
    <t>Escrituras</t>
  </si>
  <si>
    <t>Notificaciones</t>
  </si>
  <si>
    <t>Emisión de multas</t>
  </si>
  <si>
    <t>Solicitudes</t>
  </si>
  <si>
    <t>Convenios</t>
  </si>
  <si>
    <t xml:space="preserve">Actualizaciones </t>
  </si>
  <si>
    <t>UNIDAD PROGRAMÁTICA PRESUPUESTARIA</t>
  </si>
  <si>
    <t>UNIDAD  RESPONSABLE</t>
  </si>
  <si>
    <t>INDICADOR</t>
  </si>
  <si>
    <t xml:space="preserve">UNIDAD DE MEDIDA </t>
  </si>
  <si>
    <t xml:space="preserve">META PROGRAMADA </t>
  </si>
  <si>
    <t xml:space="preserve">IMPORTE AUTORIZADO </t>
  </si>
  <si>
    <t xml:space="preserve">META REALIZADA </t>
  </si>
  <si>
    <t xml:space="preserve">IMPORTE DEVENGADO </t>
  </si>
  <si>
    <t>% DEL CUMPLIMIENTO DE LA META</t>
  </si>
  <si>
    <t>TIPO</t>
  </si>
  <si>
    <t>CANTIDAD</t>
  </si>
  <si>
    <t xml:space="preserve">PROGRAMA </t>
  </si>
  <si>
    <t>ORIGEN DEL RECURSO</t>
  </si>
  <si>
    <t>Habitantes</t>
  </si>
  <si>
    <t>Unidades institucionales</t>
  </si>
  <si>
    <t>Establecer las bases para una planeación integral, ordenamiento territorial y servicios públicos municipales óptimos</t>
  </si>
  <si>
    <t>Buena cultura cívica y ética en el municipio</t>
  </si>
  <si>
    <t>Plantearlos a nivel municipal como ejes rectores en la política pública municipal es la obtención de los mismos mediante acciones sustantivas que representen mejoras palpables  en el  nivel de vida de las y los habitantes de Marcos Castellanos, en segundo término sirven como un fundamento y motivación para servir de proemio a las iniciativas, acuerdos y programas de acciones contenidos dentro de la operatividad del municipio a futuro en el rubro que nos ocupa dentro del presente plan y al mismo tiempo constituye la obligación constitucional de incorporar dentro de la normatividad municipal, los estándares más altos en materia de protección a derecho humanos sociales tomando como punto de partida la legislación, los instrumentos y los tratados internacionales.</t>
  </si>
  <si>
    <t>Atención directa a los ciudadanos y agilización de trámites</t>
  </si>
  <si>
    <t>Expedición de constancias de origen y vecindad</t>
  </si>
  <si>
    <t>Expedición de oficios a dependencias o instituciones</t>
  </si>
  <si>
    <t>Manejo de archivo (estantería y reubicación)</t>
  </si>
  <si>
    <t>Realizar 1 actualización</t>
  </si>
  <si>
    <t>Atender 300 visitas</t>
  </si>
  <si>
    <t>Expedir 1200 constancias</t>
  </si>
  <si>
    <t>Expedir 300 oficios</t>
  </si>
  <si>
    <t>Realziar 1 actuañización</t>
  </si>
  <si>
    <t>Publicación</t>
  </si>
  <si>
    <t>Acta</t>
  </si>
  <si>
    <t>Campañas</t>
  </si>
  <si>
    <t>Perifoneo</t>
  </si>
  <si>
    <t>Volantes</t>
  </si>
  <si>
    <t>Publicaciones</t>
  </si>
  <si>
    <t>Actualización</t>
  </si>
  <si>
    <t>Creación</t>
  </si>
  <si>
    <t>Difusión</t>
  </si>
  <si>
    <t>Visitas</t>
  </si>
  <si>
    <t>SECRETARÍA DE AYUNTAMIENTO</t>
  </si>
  <si>
    <t>Ordenamiento territorial y educación cívica</t>
  </si>
  <si>
    <t>Recibir 300 visitas</t>
  </si>
  <si>
    <t>Emitir 1200 documentos</t>
  </si>
  <si>
    <t>Emitir 300 oficios</t>
  </si>
  <si>
    <t>CONTRALORÍA</t>
  </si>
  <si>
    <t>Velar el cumplimiento de los programas, control interno y evaluación al desempeño</t>
  </si>
  <si>
    <t>Emitir 5 evaluaciones</t>
  </si>
  <si>
    <t>Evaluación</t>
  </si>
  <si>
    <t>Instituciones</t>
  </si>
  <si>
    <t>Transparencia y control interno</t>
  </si>
  <si>
    <t>Prevención del delito y honestidad.</t>
  </si>
  <si>
    <t>SEGURIDAD PÚBLICA</t>
  </si>
  <si>
    <t>Acompañamiento psicológico</t>
  </si>
  <si>
    <t>Participación cívica (uniformes)</t>
  </si>
  <si>
    <t>Generación de lineamientos y publicación de convocatorias</t>
  </si>
  <si>
    <t>Aplicación de filtros de contratación</t>
  </si>
  <si>
    <t>Reestructuración de los separos</t>
  </si>
  <si>
    <t>Rehabilitación de baños, cocina y dormitorio</t>
  </si>
  <si>
    <t>Adquisición de camión de bomberos</t>
  </si>
  <si>
    <t>Adquisición de patrullas (2)</t>
  </si>
  <si>
    <t>Blindaje de ventana</t>
  </si>
  <si>
    <t>20 Apoyos</t>
  </si>
  <si>
    <t>200 actividades de activación</t>
  </si>
  <si>
    <t>30 acompañamientos</t>
  </si>
  <si>
    <t>15 participaciones</t>
  </si>
  <si>
    <t>2 convocatorias</t>
  </si>
  <si>
    <t>4 eventos de filtros</t>
  </si>
  <si>
    <t xml:space="preserve">1 adquisición </t>
  </si>
  <si>
    <t>2 adquisiciones</t>
  </si>
  <si>
    <t>Federales</t>
  </si>
  <si>
    <t xml:space="preserve">Operativos </t>
  </si>
  <si>
    <t>Inspección</t>
  </si>
  <si>
    <t>Patrullaje</t>
  </si>
  <si>
    <t>Monitoreo</t>
  </si>
  <si>
    <t>Actividades de activación</t>
  </si>
  <si>
    <t>Sesiones</t>
  </si>
  <si>
    <t>Participaciones</t>
  </si>
  <si>
    <t>Convocatorias</t>
  </si>
  <si>
    <t>Filtros</t>
  </si>
  <si>
    <t>2 mantenimientos</t>
  </si>
  <si>
    <t>Adquisiciones</t>
  </si>
  <si>
    <t>Elementos de la policia</t>
  </si>
  <si>
    <t>Combate a la corrupción, seguridad y mejora de la gestión pública</t>
  </si>
  <si>
    <t xml:space="preserve">TESORERÍA </t>
  </si>
  <si>
    <t>Contratación de consultorías externas para servicios especializados</t>
  </si>
  <si>
    <t>Manejo eficiente y eficaz del recurso público</t>
  </si>
  <si>
    <t xml:space="preserve">Los objetivos del Desarrollo Sostenible, también conocidos como Objetivos Mundiales, son un llamado universal a la adopción de medidas para poner fin a la pobreza, proteger el planeta y garantizar que todas las personas gocen de  paz y prosperidad. Estos 17 Objetivos se basan en los logros de los Objetivos de Desarrollo del Milenio, aunque incluyen nuevas esferas como el cambio climático, la desigualdad económica, la innovación, el consumo sostenible y la paz y la justicia, entre otras prioridades.  Los Objetivos están interrelacionados, con  frecuencia la clave del éxito de uno involucrará las cuestiones más frecuentemente vinculadas con otro . 
Los ODS conllevan un espíritu de colaboración y pragmatismo para elegir las mejores opciones con el fin de mejorar la  vida, de  manera sostenible, para  las generaciones futuras. Proporcionan orientaciones y metas claras para su adopción por todos los países en conformidad con sus propias prioridades y los desafíos ambientales del mundo en general. Los ODS son una agenda inclusiva. Abordan las causas fundamentales de la pobreza y nos unen para lograr un cambio positivo en beneficio de las personas y el planeta . 
</t>
  </si>
  <si>
    <t>Rendición de cuentas, transparencia, honestidad y gobierno digital</t>
  </si>
  <si>
    <t xml:space="preserve">Recuros propios </t>
  </si>
  <si>
    <t>Recursos propios</t>
  </si>
  <si>
    <t>Publicacion</t>
  </si>
  <si>
    <t>Horas</t>
  </si>
  <si>
    <t>Contratacion</t>
  </si>
  <si>
    <t>Servidores Públicos</t>
  </si>
  <si>
    <t>Instituciones y dependencias</t>
  </si>
  <si>
    <t>Podar jardines, cortar pasto, ramas y reforestación de arboles</t>
  </si>
  <si>
    <t>Compra de abonos orgánicos para jardines</t>
  </si>
  <si>
    <t>Rehabilitación de áreas recreativas del municipio</t>
  </si>
  <si>
    <t>Capacitaciones al personal</t>
  </si>
  <si>
    <t>Realziar 120 podas</t>
  </si>
  <si>
    <t>Atender 25 áreas verdes</t>
  </si>
  <si>
    <t>1,600 metros cuadrados</t>
  </si>
  <si>
    <t>Facilitar 10 capacitaciones</t>
  </si>
  <si>
    <t>Desarrollo social</t>
  </si>
  <si>
    <t>Unidades adquiridas</t>
  </si>
  <si>
    <t>Unidades monerarias</t>
  </si>
  <si>
    <t xml:space="preserve">Artículos </t>
  </si>
  <si>
    <t>Campaña</t>
  </si>
  <si>
    <t>Artículos</t>
  </si>
  <si>
    <t>Reparaciones</t>
  </si>
  <si>
    <t xml:space="preserve">sistemas </t>
  </si>
  <si>
    <t>Podas</t>
  </si>
  <si>
    <t>Areas Verdes</t>
  </si>
  <si>
    <t>Metros cuadrados</t>
  </si>
  <si>
    <t>Capacitacion</t>
  </si>
  <si>
    <t>Recursos propios y federales</t>
  </si>
  <si>
    <t>Construcción de pavimento hidráulico, en el camino de acceso a la comunidad de la Sabino</t>
  </si>
  <si>
    <t>Electrificación en la Colonia Dr. Ignacio Chávez</t>
  </si>
  <si>
    <t>Delimitar las áreas de donación</t>
  </si>
  <si>
    <t>Realizar campaña informativa sobre regularización de fraccionamientos</t>
  </si>
  <si>
    <t xml:space="preserve">Adquisición de maquinaria Motoconformadora  para mejorar caminos </t>
  </si>
  <si>
    <t>150 metros lineales</t>
  </si>
  <si>
    <t>5 predios</t>
  </si>
  <si>
    <t>2campañas</t>
  </si>
  <si>
    <t>1 maquinaria</t>
  </si>
  <si>
    <t xml:space="preserve">Obra </t>
  </si>
  <si>
    <t>Metros Lineales</t>
  </si>
  <si>
    <t xml:space="preserve">Lote </t>
  </si>
  <si>
    <t xml:space="preserve">Metros lineales </t>
  </si>
  <si>
    <t xml:space="preserve">Predios </t>
  </si>
  <si>
    <t>Maquinaria</t>
  </si>
  <si>
    <t>Comunidad</t>
  </si>
  <si>
    <t xml:space="preserve">Personas </t>
  </si>
  <si>
    <t>DESARROLLO RURAL</t>
  </si>
  <si>
    <t>Programa de Apoyo de Insumos Agrícolas(fertilizantes DAP Y UREA )</t>
  </si>
  <si>
    <t>Gestión de seguros de vida para ganaderos del municipio ante la confederación nacional</t>
  </si>
  <si>
    <t xml:space="preserve">Muestreo de ganado  para el Hato libre </t>
  </si>
  <si>
    <t xml:space="preserve">Actualización de las upp </t>
  </si>
  <si>
    <t>1 gestión</t>
  </si>
  <si>
    <t>2 programas</t>
  </si>
  <si>
    <t>100 muestras</t>
  </si>
  <si>
    <t>Integrar 300</t>
  </si>
  <si>
    <t>Gestion</t>
  </si>
  <si>
    <t>Taller</t>
  </si>
  <si>
    <t>Establo</t>
  </si>
  <si>
    <t>Programa</t>
  </si>
  <si>
    <t>Muestra</t>
  </si>
  <si>
    <t>Integrar</t>
  </si>
  <si>
    <t>Productores primarios</t>
  </si>
  <si>
    <t>Recursos federales</t>
  </si>
  <si>
    <t>DESARROLLO SOCIAL Y ECONÓMICO</t>
  </si>
  <si>
    <t>Gestionar difusión de eventos sociales por diferentes medios de comunicación que ofrece el Desarrollo Social</t>
  </si>
  <si>
    <t>Recopilar datos existentes en diversos medios</t>
  </si>
  <si>
    <t>Visitas aleatorias a las unidades económicas para verificar que cuentas con permiso de funcionamiento</t>
  </si>
  <si>
    <t>Lanzar convocarías para su registro en el padrón</t>
  </si>
  <si>
    <t>Gestionar la partición de diferentes instituciones con experiencia en el manejo de la industria láctea.</t>
  </si>
  <si>
    <t xml:space="preserve">Gestionar un enlace con la Secretaria de Desarrollo Económico </t>
  </si>
  <si>
    <t>Emitir convocatorias e invitaciones para emprendedores y ciudadanía</t>
  </si>
  <si>
    <t>Feria del empleo</t>
  </si>
  <si>
    <t>50 gestiones</t>
  </si>
  <si>
    <t>1 base de datos</t>
  </si>
  <si>
    <t>200 visitas</t>
  </si>
  <si>
    <t>3 gestiones</t>
  </si>
  <si>
    <t>1 feria</t>
  </si>
  <si>
    <t>Desarrollo de las familias del municipio</t>
  </si>
  <si>
    <t>Preservar la salud familiar</t>
  </si>
  <si>
    <t>Dar a conocer los programas sociales y económicos</t>
  </si>
  <si>
    <t>Empleos dignos</t>
  </si>
  <si>
    <t>Desarrollo social y económico.</t>
  </si>
  <si>
    <t xml:space="preserve">Es pertinente reformar la normatividad integralmente e iniciar los procedimientos legales y administrativos pertinentes para mitigar el efecto de los fraccionamientos y predios que no cuenten con los permisos o no se apeguen a la normatividad en materia de construcción, obras públicas, servicios públicos y conexos.
El eje fundamental que ha de hacer posible lo anterior es la planeación responsable y eficaz que a través de la responsabilidad y de los recursos disponibles permita la elaboración de programas y acciones sustantivas cuyo objeto sea la mejora de las condiciones de vida de los habitantes de Marcos Castellanos.
Así mismo se proyecta  la implementación de un plan de renovación de las luminarias en el municipio con equipo led certificado que disminuya el gasto energético y la erogación en materia de gasto en mantenimiento y facturación de energía para alumbrado público, tratándose esto último de una inversión que históricamente no se había realizado nunca dentro del municipio.
Además de mejorar la imagen urbana, el equipamiento en infraestructura y potenciar la convivencia, dicho proyecto impactaría en la percepción de seguridad, pues tal y como lo han demostrado muchos estudios formales alrededor del mundo, la iluminación incide en la percepción de seguridad del ciudadano, beneficio adicional, asociado al efecto positivo que tiene en la seguridad de los ciudadanos, no se considera en muchos casos en la evaluación económica de un proyecto de alumbrado público por la dificultad que representa su cuantificación. Sin embargo, la sola evaluación de impacto que tiene en factores como el área iluminada respecto del costo del equipamiento y el consumo de electricidad justifican su adopción. En el caso de ciudades y comunidades previamente iluminadas, el cambio de sistemas de iluminación más eficientes se justifica fundamentalmente por el ahorro en el consumo de energía de las nuevas luminarias; por lo cual esta administración desarrollará en su momento los proyectos ya referidos con la metodología y marco normativos adecuados para su correcta ejecución.
</t>
  </si>
  <si>
    <t>El desarrollo sostenible promueve la prosperidad y las oportunidades económicas, un mayor bienestar social y la protección del medio ambiente. Es fundamental que se cuenten con programas, acciones y proyectos para crear cadenas de valor en torno a las unidades de comercio ya existentes, adicionalmente el promover el establecimiento de esquemas que coadyuven para elevar la competitividad e identidad de los productos y servicios ofertados dentro del municipio, como lo pueden ser las marcas colectivas, los programas y estrategias de posicionamiento a nivel estatal y nacional, debido a que los productores, comerciantes y empleadores establecidos en el municipio actualmente no cuentan con los procesos estandarizados, las certificaciones, y los lineamientos que les permitan diversificar sus actividades productivas y de esta forma coadyuvar al desarrollo del sector económico del municipio.</t>
  </si>
  <si>
    <t>Unidad monetaria</t>
  </si>
  <si>
    <t>Eventos</t>
  </si>
  <si>
    <t>Consulta</t>
  </si>
  <si>
    <t>Gestión</t>
  </si>
  <si>
    <t>Base de Datos</t>
  </si>
  <si>
    <t>Feria</t>
  </si>
  <si>
    <t xml:space="preserve">Institución </t>
  </si>
  <si>
    <t>Centros de negocio y empleados</t>
  </si>
  <si>
    <t>Productores de lácteos</t>
  </si>
  <si>
    <t>Centros de negocio</t>
  </si>
  <si>
    <t>ATENCIÓN AL MIGRANTE Y TRANSPARENCIA</t>
  </si>
  <si>
    <t>Atencion</t>
  </si>
  <si>
    <t>Generar proximidad y participación de la sociedad en las actividades de gobierno</t>
  </si>
  <si>
    <t>EDUCACIÓN Y CULTURA</t>
  </si>
  <si>
    <t>15 gestiones</t>
  </si>
  <si>
    <t>Destinar $1´000,000.00</t>
  </si>
  <si>
    <t xml:space="preserve">Los servicios públicos municipales constituyen las actividades que el municipio tiene la obligación de atender dada su naturaleza jurídico operativa. El artículo 115, fracción III de la Constitución Política de los Estados Unidos Mexicanos, señala que a los municipios le corresponderán prestar los servicios siguientes:
1. Agua potable, drenaje, alcantarillado, tratamiento y disposición de sus aguas residuales;
2. Alumbrado público.
3. Limpia, recolección, traslado, tratamiento y disposición final de residuos;
4. Mercados y centrales de abasto.
5. Panteones.
6. Rastro.
7. Calles, parques y jardines y su equipamiento;
8. Seguridad pública, en los términos del artículo 21 de la Constitución, policía preventiva municipal y tránsito;
9. Los demás que las Legislaturas locales determinen según las condiciones territoriales y socio-económicas de los Municipios, así como su capacidad administrativa y financiera.
En este sentido, los servicios señalados son atendidos por el municipio de Marcos Castellanos, no obstante existen acciones  y servicios a los cuales es necesario  se les  brinde una especial atención y prioridad, como es el caso de drenaje y alcantarillado, manejo de  agua potable, alumbrado público y   disposición final de residuos, lo anterior en virtud de las condiciones particulares  del municipio tanto geodemográficas como financieras y de la propia operatividad de los rubros ya señalados.
En virtud de lo anterior y en un ejercicio de responsabilidad este plan determina dar prioridad al fortalecimiento y mejora de  los mismos con el firme objeto de constituir una herramienta de mejora de los mismos y con ello, mejorar la  calidad de  vida  de los ciudadanos del municipio. Se desarrollarán los proyectos y planes para atacar flagelos sociales como lo son, acceso a agua potable, alcantarillado y saneamiento, alumbrado electrificación, pavimentación, proyectos de desarrollo para núcleos poblacionales ubicados en polígonos o sectores de marginación. Se aplicarán acciones, programas y proyectos para otorgar apoyos específicos a beneficiarios que se encuentren en condiciones de marginación o vulnerabilidad ya sea por cuenta propia del municipio o bien mediante la coordinación con instancias estatales o federales en el ámbito de su competencia. Se instrumentarán acciones tendientes a atender las necesidades primarias de los habitantes del municipio a nivel del desarrollo social. 
</t>
  </si>
  <si>
    <t>Garantizar una educación inclusiva, equitativa y de calidad y promover oportunidades de aprendizaje durante toda la vida para todos.</t>
  </si>
  <si>
    <t>Estudiantes</t>
  </si>
  <si>
    <t xml:space="preserve">Planteles educativos </t>
  </si>
  <si>
    <t>Peronas</t>
  </si>
  <si>
    <t>ECOLOGÍA, MEDIO AMBIENTE Y TURISMO</t>
  </si>
  <si>
    <t>Identificar los componentes de las áreas naturales del Municipio</t>
  </si>
  <si>
    <t>Generar información de las áreas naturales del Municipio</t>
  </si>
  <si>
    <t>Monitoreo de aguas Municipales</t>
  </si>
  <si>
    <t>Levantamiento de datos para identificar cada tradición propia del Municipio</t>
  </si>
  <si>
    <t>Promoción para el diseño del traje típico del municipio</t>
  </si>
  <si>
    <t>Elaborar un compendio de los productos turísticos</t>
  </si>
  <si>
    <t>Promoción de los productos turísticos en diversos medios de comunicación</t>
  </si>
  <si>
    <t>Participación de evento "Expo Orquídea"</t>
  </si>
  <si>
    <t>Organización de evento "Expo Ganadera"</t>
  </si>
  <si>
    <t>Organización de evento "Fiestas patronales"</t>
  </si>
  <si>
    <t>Organización de evento "Fiestas patrias"</t>
  </si>
  <si>
    <t>Promoción del evento "Festival del alcatraz"</t>
  </si>
  <si>
    <t>2 promociones</t>
  </si>
  <si>
    <t>1 compendio</t>
  </si>
  <si>
    <t>10 promociones</t>
  </si>
  <si>
    <t>Destinar $480,000.00</t>
  </si>
  <si>
    <t>Destinar $800,000.00</t>
  </si>
  <si>
    <t>Destinar $1´800,000.00</t>
  </si>
  <si>
    <t>Destinar $2,000.00</t>
  </si>
  <si>
    <t>Así mismo y como fortalecimiento al eje 2 del presente instrumento de planeación, es importante valorar la posibilidad de que en aras de generar cadenas de valor, se busque detonar una serie de actividades en torno a la industria ganadera ya gro industrial en un esfuerzo de diversificación de unidades productivas, como lo puede ser por ejemplo el establecimiento de un centro de convenciones y eventos elaborado mediante un esquema de asociación público privada o la figura idónea, mediante el cual se pueda establecer una nueva actividad económica en la región consistente en exposiciones ganaderas, ferias, convenciones y organización de espectáculos, atrayendo así turismo de negocios agroindustriales, potenciando nuevas inversiones en el sector y diversificando las actividades económicas del rubro.f) El turismo como actividad económica del municipio no ha sido explotado a la par de otras unidades económicas, en ese sentido destaca la presencia de  balnearios, las actividades ecoturísticas y religiosas  que son algunas de las principales opciones para los turistas. Sin embargo hasta la fecha no ha existido ninguna especie de plan formal para detonar el turismo como una actividad económica preponderante dentro del municipio.</t>
  </si>
  <si>
    <t xml:space="preserve">
Que en materia de seguridad contemos con un sistema integral de seguridad que promueva la buena vecindad, así como la permanente comunicación con los cuerpos de seguridad en aras de mejorar las condiciones de la misma para fomentar integralmente el turismo y detonar las actividades económicas, así como un reglamento de justicia cívica armonizado con las disposiciones más modernas en materia constitucional. Se pugnará por el respecto de la normatividad vial mediante las acciones estratégicas. Se elaborarán planes y acciones cuyo objeto será mejorar las condiciones viales del municipio, desde una perspectiva de convivencia e integradora de todos los ciudadanos del municipio, respetando la normatividad y convenios de coordinación con el estado (en caso de existir estos últimos). Fortaleceremos los cuerpos tanto de protección civil como de bomberos para que éstos se encuentren en posibilidades reales del desempeño efectivo de sus funciones. Se establecerán estrategias de diálogo, comunicación, así como acciones transversales encaminadas al fomento sustantivo de una cultura de la paz y una educación cívica que permitan una corresponsabilidad y coordinación entre la ciudadanía y el gobierno, en donde ambos funjan como un eslabón más en la construcción de un mejor municipio y con la ciudadanía a través de los mecanismos de comunicación más eficaces, para la acción y reacción cuando se esté en presencia de casos fortuitos o de fuerza mayor. Se entablará diálogo permanente y abierto para el respeto irrestricto de la normatividad en materia de vialidad, sin aplicarla de manera inquisitiva pero sí procurando su respeto.
</t>
  </si>
  <si>
    <t>Territorio y desarrollo sostenible y económico</t>
  </si>
  <si>
    <t>Promoción para seleccionar el nombramiento del municipio</t>
  </si>
  <si>
    <t>Entidades Economicas</t>
  </si>
  <si>
    <t>Expediente</t>
  </si>
  <si>
    <t>Promocion</t>
  </si>
  <si>
    <t>Compendio</t>
  </si>
  <si>
    <t>DEPORTES</t>
  </si>
  <si>
    <t>Ligas</t>
  </si>
  <si>
    <t>Escuelitas</t>
  </si>
  <si>
    <t>Metros lineales</t>
  </si>
  <si>
    <t xml:space="preserve">Se instrumentarán acciones y programas encaminados a atender las necesidades del municipio en materia de esparcimiento, cultura física y fomento al deporte, dentro del ámbito de competencia ya sea mediante la planeación de proyectos o bien mediante la adecuación, construcción o mantenimiento de espacios públicos encaminados a tal fin. Gestionar buenas políticas enfocadas al desarrollo social y humano sostenible. Las familias del municipio tengan un desarrollo integral. </t>
  </si>
  <si>
    <t>CASA DE LA CULTURA</t>
  </si>
  <si>
    <t>Exposiciones de arte</t>
  </si>
  <si>
    <t>Talleres de arte de poca duración</t>
  </si>
  <si>
    <t>Gestionar difusión de eventos culturales por diferentes medios de comunicación que ofrece la casa de la cultura</t>
  </si>
  <si>
    <t>6 talleres</t>
  </si>
  <si>
    <t>Exposicion</t>
  </si>
  <si>
    <t>Obras</t>
  </si>
  <si>
    <t>Represente la pluralidad cultural y el cúmulo de perspectivas sociales que integran la amalgama y esencia mismas que le dan forma a la realidad de nuestro municipio. De lo anterior se deriva la necesidad de “acercar” a todas las comunidades a las dinámicas sociales, culturales, de servicios y en general a la vida comunal del municipio.</t>
  </si>
  <si>
    <t>PLANEACIÓN</t>
  </si>
  <si>
    <t>Sectores del Municipio</t>
  </si>
  <si>
    <t>Planeación y desarrollo sostenible</t>
  </si>
  <si>
    <t xml:space="preserve">En este momento, el municipio de Marcos Castellanos  está en proceso de integración del Sistema Municipal de Planeación, conforme a lo que marca la normatividad en la materia, a lo largo de la administración 2021-2024 se sentarán las bases y se adecuarán las estructuras institucionales para  la conformación del Instituto de Planeación Municipal, así como la selección de los vocales ciudadanos del Consejo Directivo del Instituto, así mismo se desarrollarán o actualizarán una serie de cuerpos normativos  en materia de planeación y servicios públicos conforme a las capacidades técnicas de la administración. Formar un instituto de planeación cuya función constituye a grosso modo planear las acciones gubernamentales a futuro. </t>
  </si>
  <si>
    <t>Atención psicológica</t>
  </si>
  <si>
    <t>Asesorías jurídicas, conciliaciones y mediaciones</t>
  </si>
  <si>
    <t>Atención a problemáticas en el entorno familiar y social (trabajo social)</t>
  </si>
  <si>
    <t>Atención a personas con adicciones y enfermedades psiquiátricas</t>
  </si>
  <si>
    <t>Entrega de aparatos a personas discapacitadas (sillas de ruedas, andaderas y bastones)</t>
  </si>
  <si>
    <t>850 citas</t>
  </si>
  <si>
    <t>200 asesorias</t>
  </si>
  <si>
    <t>1,200 consultas</t>
  </si>
  <si>
    <t>20 consultas</t>
  </si>
  <si>
    <t>30 artículos</t>
  </si>
  <si>
    <t>Las familias del municipio tengan un desarrollo integral</t>
  </si>
  <si>
    <t>Conferencias</t>
  </si>
  <si>
    <t>Consultas/Terapias</t>
  </si>
  <si>
    <t>Conferencias/Talleres</t>
  </si>
  <si>
    <t>Terapia</t>
  </si>
  <si>
    <t>Citas</t>
  </si>
  <si>
    <t>Personsa</t>
  </si>
  <si>
    <t xml:space="preserve">Alumnos </t>
  </si>
  <si>
    <t>Prsonas</t>
  </si>
  <si>
    <t>COMUNICACIÓN SOCIAL</t>
  </si>
  <si>
    <t>Comunicación continua y transparencia</t>
  </si>
  <si>
    <t>Se implementarán los mecanismos pertinentes de coordinación municipal, estatal y con la ciudadanía a través de los mecanismos de comunicación más eficaces, para la acción y reacción cuando se esté en presencia de casos fortuitos o de fuerza mayor. Se entablará diálogo permanente y abierto para el respeto irrestricto de la normatividad en materia de vialidad, sin aplicarla de manera inquisitiva pero sí procurando su respeto. El objetivo del gobierno municipal en materia de fortalecimiento municipal consiste en la construcción de una fortaleza tal que permita el tránsito de administraciones municipales sin perjuicio de las practicas no apegadas a la legalidad, es decir que indistintamente de que las corrientes políticas que gobiernen el municipio de, los funcionarios y las prácticas en los procesos se mantengan al margen de los intereses particulares de determinadas causas fácticas.</t>
  </si>
  <si>
    <t>La existencia de una participación ciudadana responsable que no sucumba ante intereses de poderes fácticos, cuyo objetivo no se encuentre apegado a las necesidades sociales. Al terminar la administración, se pretende que la ciudadanía funja como un ente intersubjetivo dentro del dialogo democrático en el que gobierno y ciudadanía se encuentren en un mismo plano al momento de la toma de decisiones conjunta. Que las decisiones atiendan siempre a los intereses sociales sin importar el sesgo que posteriores gobiernos pretendan impregnarle a la misma.</t>
  </si>
  <si>
    <t>Expedición de constancias y documentos oficiales</t>
  </si>
  <si>
    <t>Celebrar convenios de colaboración con otras instituciones de educación superior</t>
  </si>
  <si>
    <t xml:space="preserve">Promoción de las licenciaturas con que se cuenta actualmente </t>
  </si>
  <si>
    <t>Apoyo para viajes de práctica</t>
  </si>
  <si>
    <t>50 documentos</t>
  </si>
  <si>
    <t>2 documentos</t>
  </si>
  <si>
    <t>20 promociones</t>
  </si>
  <si>
    <t>Destinar $120,000</t>
  </si>
  <si>
    <t>Desarrollo económico y social.</t>
  </si>
  <si>
    <t>INFORMATÍCA Y SISTEMAS</t>
  </si>
  <si>
    <t>Elaborar base de datos</t>
  </si>
  <si>
    <t>Instituciones u Organizaciones</t>
  </si>
  <si>
    <t>Compromiso institucional con  el gobierno abierto, el cual  constituye una herramienta cuya finalidad consiste en el empleo de las tecnologías de la información para el desempeño de sus funciones, la participación ciudadana y la descentralización de las decisiones gubernamentales, así como el uso de recursos académicos, profesionales, humanos y financieros para fortalecer las instituciones del municipio; ya que es importante señalar que las anteriores administraciones habían descuidado el entramado jurídico y de la normatividad municipal, así como una serie de áreas estratégicas, por lo cual al día de hoy se requiere una intervención mayor en la materia.</t>
  </si>
  <si>
    <t>ADMINISTRACIÓN DESCENTRALIZADA DE MARCOS CASTELLANOS</t>
  </si>
  <si>
    <t>SAPA</t>
  </si>
  <si>
    <t>Compra de equipo para SAPA</t>
  </si>
  <si>
    <t xml:space="preserve">1  equipo </t>
  </si>
  <si>
    <t>Equipo</t>
  </si>
  <si>
    <t>Gobierno digital y uso de las tecnologías</t>
  </si>
  <si>
    <t>Servicios públicos de calidad</t>
  </si>
  <si>
    <t xml:space="preserve">Los servicios públicos municipales constituyen las actividades que el municipio tiene la obligación de atender dada su naturaleza jurídico operativa. El artículo 115, fracción III de la Constitución Política de los Estados Unidos Mexicanos, señala que a los municipios le corresponderán prestar los servicios siguientes:
1. Agua potable, drenaje, alcantarillado, tratamiento y disposición de sus aguas residuales. </t>
  </si>
  <si>
    <t>Desarrollo social y salid</t>
  </si>
  <si>
    <t xml:space="preserve">En este momento, el municipio de Marcos Castellanos  está en proceso de integración del Sistema Municipal de Planeación, conforme a lo que marca la normatividad en la materia, a lo largo de la administración 2021-2024 se sentarán las bases y se adecuarán las estructuras institucionales para  la conformación del Instituto de Planeación Municipal, así como la selección de los vocales ciudadanos del Consejo Directivo del Instituto, así mismo se desarrollarán o actualizarán una serie de cuerpos normativos  en materia de planeación y servicios públicos conforme a las capacidades técnicas de la administración. Formar un instituto de planeación cuya función constituye a grosso modo planear las acciones gubernamentales a futuro. Así mismo a nivel del ordenamiento territorial del municipio  es pertinente reformar la normatividad integralmente e iniciar los procedimientos legales y administrativos pertinentes para mitigar el efecto de los fraccionamientos y predios que no cuenten con los permisos o no se apeguen a la normatividad en materia de construcción, obras públicas, servicios públicos y conexos. El eje fundamental que ha de hacer posible lo anterior es la planeación responsable y eficaz que a través de la responsabilidad y de los recursos disponibles permita la elaboración de programas y acciones sustantivas cuyo objeto sea la mejora de las condiciones de vida de los habitantes de Marcos Castellanos.
</t>
  </si>
  <si>
    <t>Seguridad, prevención del delito y cercanía a la ciudadanía</t>
  </si>
  <si>
    <t>Proveer de servicios, materiales y suministros requ eridos para la prestación de servicios públicos de calidad</t>
  </si>
  <si>
    <t>Realizar 120 podas</t>
  </si>
  <si>
    <t>Obra públicas como mecanismo de desarrollo</t>
  </si>
  <si>
    <t>Sector agrícola y ganadero organizado, atendido y orientado</t>
  </si>
  <si>
    <t xml:space="preserve">En el municipio, principalmente dentro de su área urbana existe una fuerte dinámica de carácter económico, principalmente derivada del sector servicios y del sector productivo vinculado con actividades que se desprenden de la ganadería y de la industria lechera, sin embargo dicha lógica económica no necesariamente impacta de manera general y transversal en cuanto a elevar los índices y condiciones de vida de la totalidad de la población de Marcos Castellanos.
La mayoría de las actividades generadoras de los núcleos económicos se encuentran asentadas en el núcleo urbano de la cabecera municipal y sus comunidades cercanas, sin embargo se observa una baja línea de marginación conforme las cifras se miden en las zonas más alejadas de la infraestructura y dinámica económica de la cabecera municipal y sus comunidades contiguas, lo cual influye de manera directa en los indicadores de situación de pobreza y rezago social en las áreas rurales aquí mencionadas y por ende se afecta la calidad de vida de los habitantes que se encuentran en dicho supuesto, el municipio presenta una dinámica geodemográficas con comunidades alejadas que si bien en algunos casos cuentan con fuentes de empleo, su situación geográfica las mantiene alejadas de ciertos estándares en materia de desarrollo humano y además presentan el clásico fenómeno de falta de integración respecto del apartado geográfico y de servicios en comparación con las comunidades más cercanas. De lo anterior se deriva la necesidad de “acercar” a todas las comunidades a las dinámicas sociales, culturales, de servicios y en general a la vida comunal del municipio.
</t>
  </si>
  <si>
    <t>Desarrollo humano, económico, empleos, educación con calidad y acceso a la salud.</t>
  </si>
  <si>
    <t>Actualizar el padrón de unidades económicas el municipio</t>
  </si>
  <si>
    <t>Implementar lineamientos y reglamentos industriales</t>
  </si>
  <si>
    <t>Educación y cultura de calidad</t>
  </si>
  <si>
    <t>Explotar la ubicación geográfica del municipio para el turismo y el cuidado y saneamiento del ambiente</t>
  </si>
  <si>
    <t xml:space="preserve">Crear en la ciudadanía una cultura de deporte y abrir posibilidades de explotar talentos en ámbito profesional </t>
  </si>
  <si>
    <t>200 asesorías</t>
  </si>
  <si>
    <t>Brindar oferta académica a nivel superior dentro del municipio</t>
  </si>
  <si>
    <t>Encuentros</t>
  </si>
  <si>
    <t>Viajes</t>
  </si>
  <si>
    <t>Viveros</t>
  </si>
  <si>
    <t>Aquí puden ir los pagos a los facilitadores de los talleres, solicitando CFDI para pagarles a ellos</t>
  </si>
  <si>
    <t>Lanzar convocatoria para su registro en el padrón</t>
  </si>
  <si>
    <t xml:space="preserve">Realizar campañas de recolección y uso adecuado de los residuos solidos </t>
  </si>
  <si>
    <t>Continuar aquí</t>
  </si>
  <si>
    <t xml:space="preserve">Realizar gestiones ante diferentes instancias gubernamentales y no gubernamentales </t>
  </si>
  <si>
    <t>Gestiones en tiempo, forma y seguimiento de las mismas ante las diferentes dependencias para lograr la asignación de recursos extraordinarios para el municipio</t>
  </si>
  <si>
    <t xml:space="preserve">Visitas periódicas a las colonias y comunidades del Municipio </t>
  </si>
  <si>
    <t>Actualización e implementación de los reglamentos e instrumentos normativos de los servicios públicos municipales</t>
  </si>
  <si>
    <t xml:space="preserve">Revisión y actualización del los reglamentos municipales </t>
  </si>
  <si>
    <t xml:space="preserve">Convenios de colaboración inter institucional para la aplicación de normas y sanciones </t>
  </si>
  <si>
    <t xml:space="preserve">Aplicación de los reglamentos </t>
  </si>
  <si>
    <t xml:space="preserve">Escriturar propiedades del Municipio </t>
  </si>
  <si>
    <t xml:space="preserve">Delimitar predios del municipio de así requerirlo </t>
  </si>
  <si>
    <t>Emitir lineamientos para la compra de insumos, consumibles, alimentos, herramientas mayores y menores, maquinaria, servicios y combustibles</t>
  </si>
  <si>
    <t xml:space="preserve">Emitir lineamientos para la compra de refacciones y cualquier otro insumo necesario para la correcta operación del parque vehicular </t>
  </si>
  <si>
    <t xml:space="preserve">Emitir lineamientos para la compra de herramientas menores, equipos mecánicos y  de computo para la prestación de lo servicios Municipales a la ciudadanía </t>
  </si>
  <si>
    <t xml:space="preserve">Asistir a las capacitaciones ofertadas por instancias gubernamentales y no gubernamentales </t>
  </si>
  <si>
    <t>Ofertar capacitaciones y talleres a los servidores públicos</t>
  </si>
  <si>
    <t xml:space="preserve">Elaboración de diferentes documentos solicitados por la ciudadanía </t>
  </si>
  <si>
    <t xml:space="preserve">Organización y actualización del archivo Municipal </t>
  </si>
  <si>
    <t xml:space="preserve">Publicaciones en el Periódico Oficial del Estado de Michoacán </t>
  </si>
  <si>
    <t xml:space="preserve">Atención adecuada y organizada a la ciudadanía </t>
  </si>
  <si>
    <t>Emitir lineamientos para la facturación de proveedores del municipio de acuerdo a la normatividad vigente</t>
  </si>
  <si>
    <t>Emitir lineamientos para el proceso interno de compra</t>
  </si>
  <si>
    <t xml:space="preserve">Emitir lineamientos para el ejercicio de los viáticos nacionales </t>
  </si>
  <si>
    <t>Operación efectiva de contraloría municipal con su estructura operacional completa</t>
  </si>
  <si>
    <t>Capacitación continua de los cuerpos de seguridad publica, protección civil y bomberos</t>
  </si>
  <si>
    <t xml:space="preserve">Programa de apoyo para servicios médicos y medicamentos </t>
  </si>
  <si>
    <t xml:space="preserve">Compra de insumos médicos para la atención pre hospitalaria </t>
  </si>
  <si>
    <t>Adquisición de uniformes y equipamiento para protección civil, seguridad publica y bomberos</t>
  </si>
  <si>
    <t xml:space="preserve">Cursos, tallere y actividades en instituciones educativas </t>
  </si>
  <si>
    <t xml:space="preserve">Presencia en eventos escolares y sociales del municipio </t>
  </si>
  <si>
    <t xml:space="preserve">Actualización, modernización y creación de estrategias e instrumentos para el cobro efectivo real y puntual de los servicios públicos que así lo ameriten por parte de los usuarios </t>
  </si>
  <si>
    <t>Programa de actualización catastral</t>
  </si>
  <si>
    <t>Programa de actualización de padrón de licencias municipales de cualquier giro</t>
  </si>
  <si>
    <t>Programa de actualización de información del panteón municipal</t>
  </si>
  <si>
    <t>Programa de notificación y cobranza de adeudos</t>
  </si>
  <si>
    <t xml:space="preserve">Pago de nomina, aguinaldo, primas vacacionales y demás prestaciones de los servidores públicos municipales </t>
  </si>
  <si>
    <t xml:space="preserve">Pago puntual y oportuno de los servicios generales del Municipio </t>
  </si>
  <si>
    <t>Programa de incentivación de pago de predial</t>
  </si>
  <si>
    <t xml:space="preserve">Aportación municipal para programas de coocurrencia con  estado/federación </t>
  </si>
  <si>
    <t>Mejoramiento, mantenimiento, reparación, adquisición y sustitución de infraestructura, maquinaria, herramienta, insumos y todo lo necesario para la operación del alumbrado publico en el Municipio</t>
  </si>
  <si>
    <t>Mejoramiento, mantenimiento, reparación, adquisición y sustitución de infraestructura, maquinaria, herramienta, insumos y todo lo necesario para la operación del rastro municipal</t>
  </si>
  <si>
    <t>Mejoramiento, mantenimiento, reparación, adquisición y sustitución de infraestructura, maquinaria, herramienta, insumos y todo lo necesario para la operación del mercado municipal</t>
  </si>
  <si>
    <t>Mejoramiento, mantenimiento, reparación, adquisición y sustitución de infraestructura, maquinaria, herramienta, insumos y todo lo necesario para la operación del área de parques y jardines del Municipio</t>
  </si>
  <si>
    <t>Mejoramiento, mantenimiento, reparación, adquisición y sustitución de infraestructura, maquinaria, herramienta, insumos y todo lo necesario para la operación (recolección) del área de aseo publico del Municipio</t>
  </si>
  <si>
    <t>Mejoramiento, mantenimiento, reparación, adquisición y sustitución de infraestructura, maquinaria, herramienta, insumos y todo lo necesario para la operación del panteón municipal</t>
  </si>
  <si>
    <t>Reparación, mantenimiento, ampliación, construcción, rehabilitación y equipamiento de las instalaciones publicas (edificios, campos, instalaciones deportivas, parques, jardines, monumentos, etc.)</t>
  </si>
  <si>
    <t>Compra de insumos, consumibles, alimentos, herramientas mayores y menores, maquinaria, servicios y combustibles de acuerdo a los lineamientos</t>
  </si>
  <si>
    <t>Compra de refacciones y cualquier otro insumo necesario para la correcta operación del parque vehicular de acuerdo a los lineamientos</t>
  </si>
  <si>
    <t xml:space="preserve">Modernización del parque vehicular </t>
  </si>
  <si>
    <t>Programa de apoyo a empleados para consultas medicas y medicinas</t>
  </si>
  <si>
    <t xml:space="preserve">Actividades sociales que incentiven la convivencia </t>
  </si>
  <si>
    <t>Bonos por productividad y apoyo extraordinario para trabajadores del ayuntamiento</t>
  </si>
  <si>
    <t>Compra de herramientas menores, equipos mecánicos y  de computo para la prestación de lo servicios Municipales a la ciudadanía de acuerdo a los lineamientos</t>
  </si>
  <si>
    <t xml:space="preserve">Adquisición de herramientas y equipo para comunicación social </t>
  </si>
  <si>
    <t xml:space="preserve">Adecuación,  mantenimiento, reparación, rehabilitación, ampliación y equipamiento de las instalaciones </t>
  </si>
  <si>
    <t xml:space="preserve">Nomenclatura en comunidades del Municipio </t>
  </si>
  <si>
    <t xml:space="preserve">Notificar y dar seguimiento a los permisos de construcción </t>
  </si>
  <si>
    <t>Construcción de pavimentación con concreto hidráulico en el Municipio</t>
  </si>
  <si>
    <t>Construcción de huellas de rodamiento con concreto hidráulico en el Municipio</t>
  </si>
  <si>
    <t>Construcción, rehabilitación y ampliación de las redes de agua potable en el Municipio</t>
  </si>
  <si>
    <t>Construcción, rehabilitación y ampliación de redes de aguas residuales en el Municipio</t>
  </si>
  <si>
    <t>Construcción, rehabilitación y ampliación de sistemas de saneamiento del Municipio</t>
  </si>
  <si>
    <t>Construcción de la segunda etapa del deposito de agua potable de la cabecera municipal</t>
  </si>
  <si>
    <t>Modernización, rehabilitación, mantenimiento, ampliación y reparación de sistemas de extracción de agua potable en el Municipio</t>
  </si>
  <si>
    <t xml:space="preserve">Obras ecotecnologías en el Municipio </t>
  </si>
  <si>
    <t>Rehabilitación y mantenimiento de calles del Municipio</t>
  </si>
  <si>
    <t>Mantenimiento y rehabilitación de caminos de acceso a las comunidades y caminos saca cosechas</t>
  </si>
  <si>
    <t xml:space="preserve">Programas de apoyo, ventanillas y mesas de atención municipales estatales y federales para el sector agrícola y ganadero del Municipio </t>
  </si>
  <si>
    <t xml:space="preserve">Programa de capacitación de actualización continua para el desarrollo agrícola y ganadero </t>
  </si>
  <si>
    <t xml:space="preserve">Gestión ante dependencias gubernamentales estatales y/o federales de los diferentes programas que sean aplicables dentro del Municipio </t>
  </si>
  <si>
    <t xml:space="preserve">Programa Mejoremos Juntos </t>
  </si>
  <si>
    <t>Programa despensas del Banco de Alimentos</t>
  </si>
  <si>
    <t xml:space="preserve">Programa de traslados a personas que requieran atención medica especializada a nivel nacional </t>
  </si>
  <si>
    <t xml:space="preserve">Coordinación y apoyo con instancias estatales y federales para la ejecución de diferentes actividades de cualquier índole </t>
  </si>
  <si>
    <t>Plan municipal de apoyo pequeños emprendedores</t>
  </si>
  <si>
    <t>Generar bolsa de trabajo</t>
  </si>
  <si>
    <t>Trasporte a beneficiarios REFAMI</t>
  </si>
  <si>
    <t>Apoyo en tramitología de para regularización de situación migratoria</t>
  </si>
  <si>
    <t xml:space="preserve">Actualización de las paginas web de trasparencia y acceso a la información </t>
  </si>
  <si>
    <t xml:space="preserve">Servicio de trasporte a estudiantes de las comunidades del Municipio hacia la cabecera municipal </t>
  </si>
  <si>
    <t>Transporte a estudiantes para participación en diferentes actividades académicas  municipales, estatales y federales</t>
  </si>
  <si>
    <t>Charlas, conferencias y talleres dirigidas a estudiantes y/o padres de familia</t>
  </si>
  <si>
    <t xml:space="preserve">Difusión de la oferta educativa de las carreras que se ofertan en el Nodo Universitario       </t>
  </si>
  <si>
    <t xml:space="preserve">Participación de las instituciones educativas del municipio en la realización de los diferentes eventos, cívicos, culturales, académicos, sociales y deportivos </t>
  </si>
  <si>
    <t xml:space="preserve">Programa  de apoyo a estudiantes del Municipio </t>
  </si>
  <si>
    <t xml:space="preserve">Apoyo a instituciones educativas del Municipio </t>
  </si>
  <si>
    <t xml:space="preserve">Fiestas de patronales 
</t>
  </si>
  <si>
    <t xml:space="preserve">Fiestas patrias
</t>
  </si>
  <si>
    <t>Fiestas de las comunidades del Municipio</t>
  </si>
  <si>
    <t xml:space="preserve">Festivales del municipio </t>
  </si>
  <si>
    <t xml:space="preserve">Ferias de educación ambiental </t>
  </si>
  <si>
    <t>Actos cívicos ceremoniales</t>
  </si>
  <si>
    <t xml:space="preserve">Actos solemnes </t>
  </si>
  <si>
    <t xml:space="preserve">Obras de teatro </t>
  </si>
  <si>
    <t>Presentaciones y proyecciones artísticas</t>
  </si>
  <si>
    <t>Adquisición de material deportivo para las diferentes actividades del área de Cultura Física y del Deporte</t>
  </si>
  <si>
    <t>Organización de torneos relámpagos en festividades de las comunidades y de la cabecera</t>
  </si>
  <si>
    <t xml:space="preserve">Operación de escuelas deportivas de diferentes diciplinas en el Municipio </t>
  </si>
  <si>
    <t xml:space="preserve">Organización de ligas libres y con limite de edad de las diferentes diciplinas y ramas en el Municipio </t>
  </si>
  <si>
    <t>Registro de las escuelas deportivas ante CECUFID y CONADE</t>
  </si>
  <si>
    <t>Participación en torneos, campamentos, capacitaciones en CECUFID y CONADE y otras instancias deportivas a nivel, municipal, estatal y federal</t>
  </si>
  <si>
    <t xml:space="preserve">Apoyo a la participación de atletas del Municipio en diferentes eventos deportivos a nivel municipal, estatal y federal </t>
  </si>
  <si>
    <t xml:space="preserve">Apoyo a la participación de instancias educativas del Municipio en  diferentes eventos deportivos a nivel municipal, estatal y federal </t>
  </si>
  <si>
    <t>Impartición de talleres culturales</t>
  </si>
  <si>
    <t xml:space="preserve">Implementación de nuevos talleres </t>
  </si>
  <si>
    <t>Implementación de talleres eventuales acorde a las festividades</t>
  </si>
  <si>
    <t>Talleres de formación y actualización para los maestros</t>
  </si>
  <si>
    <t xml:space="preserve">Adquisición de material para actividades culturales </t>
  </si>
  <si>
    <t xml:space="preserve">Apoyo a la participación de alumnos, instancias educativas, maestros y artistas del Municipio en  diferentes eventos culturales a nivel municipal, estatal y federal </t>
  </si>
  <si>
    <t>Operación diaria del IMPLAN</t>
  </si>
  <si>
    <t>Levantamiento topográfico de la cabecera Municipal</t>
  </si>
  <si>
    <t xml:space="preserve">Trazo de vialidades en fraccionamientos </t>
  </si>
  <si>
    <t xml:space="preserve">Campaña de regularización de fraccionamientos </t>
  </si>
  <si>
    <t>Elaboración de cartografía digital</t>
  </si>
  <si>
    <t>Atención de nutrición</t>
  </si>
  <si>
    <t>Atención jurídica</t>
  </si>
  <si>
    <t xml:space="preserve">Atención terapia de lenguaje </t>
  </si>
  <si>
    <t>Atención a psicología educativa</t>
  </si>
  <si>
    <t>Conferencias, talleres y actividades enfocadas en la formación integral de las niñas, niños, jóvenes adolescentes del municipio.</t>
  </si>
  <si>
    <t>Talleres del adulto mayor</t>
  </si>
  <si>
    <t>Equipamiento, arranque y puesta en marcha del desayunador del adulto mayor</t>
  </si>
  <si>
    <t>Gestión y operación de programas de despensas que se trabajan en coordinación y colaboración con el gobierno estatal para el apoyo de los diferentes estratos sociales</t>
  </si>
  <si>
    <t xml:space="preserve">Gestión y operación del programa de desayunadores escolares </t>
  </si>
  <si>
    <t>Pago de maestros, viáticos, insumos, materiales, equipo o herramientas para la impartición de talleres o capacitaciones para el autoempleo</t>
  </si>
  <si>
    <t>Programa de apoyo de medicamentos para personas de escasos recursos</t>
  </si>
  <si>
    <t>Gestión, acompañamiento, traslados y subsidios para la participación de programas sociales y de salud de instancias estatales, federales y/o de la iniciativa privada</t>
  </si>
  <si>
    <t>Campañas de concientización del uso eficiente de los servicios públicos municipales</t>
  </si>
  <si>
    <t>Campañas de concientización del costo real de los servicios públicos municipales</t>
  </si>
  <si>
    <t>Difusión de la acción de gobierno a través de diferentes materiales impresos</t>
  </si>
  <si>
    <t xml:space="preserve">Difusión de la acción de gobierno a través de redes sociales, televisión, radio y otros medios convencionales </t>
  </si>
  <si>
    <t>Ofertar plazas para seguridad publica, protección civil y bomberos</t>
  </si>
  <si>
    <t>Campañas de conciencia social</t>
  </si>
  <si>
    <t>CARAVANA CULTURAL</t>
  </si>
  <si>
    <t xml:space="preserve">Desarrollo de actividades culturales y deportivas en las comunidades del Municipio </t>
  </si>
  <si>
    <t xml:space="preserve">Desarrollo de actividades culturales y deportivas en las comunidades del Municipio acorde a las festividades </t>
  </si>
  <si>
    <t xml:space="preserve">Adquisición de indumentaria y material para actividades culturales </t>
  </si>
  <si>
    <t>Atención a niños y jovenes delas comunidades y cabecera del municipio.</t>
  </si>
  <si>
    <t>DE 01 DE ENERO AL 31 DE MARZO DEL 2023</t>
  </si>
  <si>
    <t>ANEXO 4: INFORME DEL AVANCE PROGRAMÁTICO  PRESUPUESTARIO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</si>
</sst>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1" formatCode="_-* #,##0_-;\-* #,##0_-;_-* &quot;-&quot;_-;_-@_-"/>
    <numFmt numFmtId="44" formatCode="_-&quot;$&quot;* #,##0.00_-;\-&quot;$&quot;* #,##0.00_-;_-&quot;$&quot;* &quot;-&quot;??_-;_-@_-"/>
    <numFmt numFmtId="43" formatCode="_-* #,##0.00_-;\-* #,##0.00_-;_-* &quot;-&quot;??_-;_-@_-"/>
    <numFmt numFmtId="164" formatCode="#,##0.00_ ;[Red]\-#,##0.00\ "/>
    <numFmt numFmtId="165" formatCode="_-&quot;€&quot;* #,##0.00_-;\-&quot;€&quot;* #,##0.00_-;_-&quot;€&quot;* &quot;-&quot;??_-;_-@_-"/>
    <numFmt numFmtId="166" formatCode="#,##0_ ;\-#,##0\ "/>
    <numFmt numFmtId="167" formatCode="_-* #,##0_-;\-* #,##0_-;_-* &quot;-&quot;??_-;_-@_-"/>
    <numFmt numFmtId="168" formatCode="#,##0.000000000"/>
  </numFmts>
  <fonts count="29" x14ac:knownFonts="1">
    <font>
      <sz val="11"/>
      <color theme="1"/>
      <name val="Calibri"/>
      <family val="2"/>
      <scheme val="minor"/>
    </font>
    <font>
      <sz val="11"/>
      <color theme="1"/>
      <name val="Calibri"/>
      <family val="2"/>
      <scheme val="minor"/>
    </font>
    <font>
      <b/>
      <sz val="16"/>
      <color indexed="8"/>
      <name val="Calibri"/>
      <family val="2"/>
    </font>
    <font>
      <b/>
      <sz val="18"/>
      <color indexed="8"/>
      <name val="Calibri"/>
      <family val="2"/>
    </font>
    <font>
      <b/>
      <sz val="10.5"/>
      <name val="Arial Narrow"/>
      <family val="2"/>
    </font>
    <font>
      <b/>
      <sz val="14"/>
      <color theme="1"/>
      <name val="Arial"/>
      <family val="2"/>
    </font>
    <font>
      <b/>
      <sz val="10"/>
      <color theme="1"/>
      <name val="Arial Narrow"/>
      <family val="2"/>
    </font>
    <font>
      <b/>
      <sz val="10"/>
      <color indexed="8"/>
      <name val="Arial Narrow"/>
      <family val="2"/>
    </font>
    <font>
      <b/>
      <sz val="9"/>
      <color theme="1"/>
      <name val="Arial Narrow"/>
      <family val="2"/>
    </font>
    <font>
      <sz val="11"/>
      <name val="Calibri"/>
      <family val="2"/>
      <scheme val="minor"/>
    </font>
    <font>
      <sz val="10"/>
      <color theme="1"/>
      <name val="Arial Narrow"/>
      <family val="2"/>
    </font>
    <font>
      <sz val="10"/>
      <color theme="1"/>
      <name val="Arial"/>
      <family val="2"/>
    </font>
    <font>
      <sz val="10"/>
      <name val="Arial"/>
      <family val="2"/>
    </font>
    <font>
      <sz val="9"/>
      <color theme="1"/>
      <name val="Arial"/>
      <family val="2"/>
    </font>
    <font>
      <b/>
      <sz val="9"/>
      <color theme="1"/>
      <name val="Arial"/>
      <family val="2"/>
    </font>
    <font>
      <sz val="9"/>
      <name val="Arial"/>
      <family val="2"/>
    </font>
    <font>
      <sz val="11"/>
      <color theme="1"/>
      <name val="Arial Narrow"/>
      <family val="2"/>
    </font>
    <font>
      <sz val="9"/>
      <color indexed="81"/>
      <name val="Tahoma"/>
      <family val="2"/>
    </font>
    <font>
      <b/>
      <sz val="9"/>
      <color indexed="81"/>
      <name val="Tahoma"/>
      <family val="2"/>
    </font>
    <font>
      <sz val="9"/>
      <color theme="0"/>
      <name val="Arial"/>
      <family val="2"/>
    </font>
    <font>
      <sz val="10"/>
      <color theme="0"/>
      <name val="Arial"/>
      <family val="2"/>
    </font>
    <font>
      <sz val="10"/>
      <color theme="1"/>
      <name val="Calibri"/>
      <family val="2"/>
      <scheme val="minor"/>
    </font>
    <font>
      <sz val="10"/>
      <name val="Calibri"/>
      <family val="2"/>
      <scheme val="minor"/>
    </font>
    <font>
      <sz val="11"/>
      <name val="Arial"/>
      <family val="2"/>
    </font>
    <font>
      <b/>
      <sz val="11"/>
      <name val="Arial"/>
      <family val="2"/>
    </font>
    <font>
      <b/>
      <sz val="10"/>
      <name val="Arial"/>
      <family val="2"/>
    </font>
    <font>
      <sz val="11"/>
      <color theme="1"/>
      <name val="Arial"/>
      <family val="2"/>
    </font>
    <font>
      <b/>
      <sz val="11"/>
      <name val="Calibri"/>
      <family val="2"/>
      <scheme val="minor"/>
    </font>
    <font>
      <sz val="8"/>
      <name val="Calibri"/>
      <family val="2"/>
      <scheme val="minor"/>
    </font>
  </fonts>
  <fills count="37">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9"/>
        <bgColor indexed="64"/>
      </patternFill>
    </fill>
    <fill>
      <patternFill patternType="solid">
        <fgColor theme="6" tint="-0.249977111117893"/>
        <bgColor indexed="64"/>
      </patternFill>
    </fill>
    <fill>
      <patternFill patternType="solid">
        <fgColor theme="7"/>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92CDDC"/>
        <bgColor indexed="64"/>
      </patternFill>
    </fill>
    <fill>
      <patternFill patternType="solid">
        <fgColor rgb="FFB8CCE4"/>
        <bgColor indexed="64"/>
      </patternFill>
    </fill>
    <fill>
      <patternFill patternType="solid">
        <fgColor rgb="FFDA9694"/>
        <bgColor indexed="64"/>
      </patternFill>
    </fill>
    <fill>
      <patternFill patternType="solid">
        <fgColor rgb="FF95B3D7"/>
        <bgColor indexed="64"/>
      </patternFill>
    </fill>
    <fill>
      <patternFill patternType="solid">
        <fgColor rgb="FFD8E4BC"/>
        <bgColor indexed="64"/>
      </patternFill>
    </fill>
    <fill>
      <patternFill patternType="solid">
        <fgColor rgb="FFFFFF0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theme="6"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0"/>
        <bgColor indexed="64"/>
      </patternFill>
    </fill>
  </fills>
  <borders count="3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4">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xf numFmtId="0" fontId="12" fillId="0" borderId="0"/>
    <xf numFmtId="43" fontId="1" fillId="0" borderId="0" applyFont="0" applyFill="0" applyBorder="0" applyAlignment="0" applyProtection="0"/>
    <xf numFmtId="0" fontId="12" fillId="0" borderId="0"/>
    <xf numFmtId="165"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1" fontId="1" fillId="0" borderId="0" applyFont="0" applyFill="0" applyBorder="0" applyAlignment="0" applyProtection="0"/>
  </cellStyleXfs>
  <cellXfs count="573">
    <xf numFmtId="0" fontId="0" fillId="0" borderId="0" xfId="0"/>
    <xf numFmtId="0" fontId="0" fillId="2" borderId="0" xfId="0" applyFill="1"/>
    <xf numFmtId="0" fontId="0" fillId="2" borderId="0" xfId="0" applyFill="1" applyAlignment="1">
      <alignment horizontal="center" vertical="center"/>
    </xf>
    <xf numFmtId="0" fontId="4" fillId="2" borderId="11" xfId="0" applyFont="1" applyFill="1" applyBorder="1" applyAlignment="1">
      <alignment horizontal="center" vertical="top" wrapText="1"/>
    </xf>
    <xf numFmtId="0" fontId="4" fillId="2" borderId="2" xfId="0" applyFont="1" applyFill="1" applyBorder="1" applyAlignment="1">
      <alignment horizontal="center" vertical="top" wrapText="1"/>
    </xf>
    <xf numFmtId="0" fontId="5" fillId="0" borderId="0" xfId="0" applyFont="1" applyAlignment="1">
      <alignment horizontal="center" vertical="center"/>
    </xf>
    <xf numFmtId="0" fontId="0" fillId="0" borderId="0" xfId="0" applyAlignment="1">
      <alignment wrapText="1"/>
    </xf>
    <xf numFmtId="0" fontId="0" fillId="2" borderId="21" xfId="0" applyFill="1" applyBorder="1" applyAlignment="1">
      <alignment horizontal="center" vertical="center"/>
    </xf>
    <xf numFmtId="0" fontId="0" fillId="2" borderId="15" xfId="0" applyFill="1" applyBorder="1"/>
    <xf numFmtId="0" fontId="0" fillId="2" borderId="15" xfId="0" applyFill="1" applyBorder="1" applyAlignment="1">
      <alignment wrapText="1"/>
    </xf>
    <xf numFmtId="0" fontId="0" fillId="2" borderId="18" xfId="0" applyFill="1" applyBorder="1" applyAlignment="1">
      <alignment horizontal="center" vertical="center"/>
    </xf>
    <xf numFmtId="0" fontId="0" fillId="2" borderId="17" xfId="0" applyFill="1" applyBorder="1" applyAlignment="1">
      <alignment wrapText="1"/>
    </xf>
    <xf numFmtId="0" fontId="0" fillId="0" borderId="21" xfId="0" applyBorder="1" applyAlignment="1">
      <alignment horizontal="center" vertical="center"/>
    </xf>
    <xf numFmtId="0" fontId="0" fillId="0" borderId="15" xfId="0" applyBorder="1"/>
    <xf numFmtId="0" fontId="0" fillId="0" borderId="15" xfId="0" applyBorder="1" applyAlignment="1">
      <alignment wrapText="1"/>
    </xf>
    <xf numFmtId="0" fontId="0" fillId="0" borderId="18" xfId="0" applyBorder="1" applyAlignment="1">
      <alignment horizontal="center" vertical="center"/>
    </xf>
    <xf numFmtId="0" fontId="0" fillId="0" borderId="17" xfId="0" applyBorder="1" applyAlignment="1">
      <alignment wrapText="1"/>
    </xf>
    <xf numFmtId="0" fontId="0" fillId="0" borderId="25" xfId="0" applyBorder="1" applyAlignment="1">
      <alignment horizontal="center" vertical="center"/>
    </xf>
    <xf numFmtId="0" fontId="0" fillId="0" borderId="26" xfId="0" applyBorder="1"/>
    <xf numFmtId="0" fontId="4" fillId="2" borderId="27" xfId="0" applyFont="1" applyFill="1" applyBorder="1" applyAlignment="1">
      <alignment horizontal="center" vertical="top" wrapText="1"/>
    </xf>
    <xf numFmtId="0" fontId="4" fillId="2" borderId="28" xfId="0" applyFont="1" applyFill="1" applyBorder="1" applyAlignment="1">
      <alignment horizontal="center" vertical="top" wrapText="1"/>
    </xf>
    <xf numFmtId="0" fontId="0" fillId="0" borderId="15" xfId="0" applyBorder="1" applyAlignment="1">
      <alignment vertical="center" wrapText="1"/>
    </xf>
    <xf numFmtId="0" fontId="6" fillId="0" borderId="0" xfId="0" applyFont="1"/>
    <xf numFmtId="0" fontId="10" fillId="0" borderId="0" xfId="0" applyFont="1"/>
    <xf numFmtId="0" fontId="10"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vertical="center" wrapText="1"/>
    </xf>
    <xf numFmtId="0" fontId="6" fillId="0" borderId="0" xfId="0" applyFont="1" applyAlignment="1">
      <alignment horizont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vertical="center"/>
    </xf>
    <xf numFmtId="0" fontId="2" fillId="2" borderId="0" xfId="0" applyFont="1" applyFill="1" applyAlignment="1">
      <alignment vertical="center"/>
    </xf>
    <xf numFmtId="0" fontId="0" fillId="0" borderId="34" xfId="0" applyBorder="1" applyAlignment="1">
      <alignment vertical="center"/>
    </xf>
    <xf numFmtId="0" fontId="13" fillId="3" borderId="3" xfId="0" applyFont="1" applyFill="1" applyBorder="1" applyAlignment="1" applyProtection="1">
      <alignment horizontal="center" vertical="center" wrapText="1"/>
      <protection locked="0"/>
    </xf>
    <xf numFmtId="0" fontId="11" fillId="4" borderId="3" xfId="0"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44" fontId="13" fillId="4" borderId="3" xfId="3"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3" fontId="11" fillId="5" borderId="3" xfId="0" applyNumberFormat="1" applyFont="1" applyFill="1" applyBorder="1" applyAlignment="1">
      <alignment horizontal="center" vertical="center" wrapText="1"/>
    </xf>
    <xf numFmtId="44" fontId="11" fillId="5" borderId="3" xfId="0" applyNumberFormat="1" applyFont="1" applyFill="1" applyBorder="1" applyAlignment="1">
      <alignment horizontal="center" vertical="center" wrapText="1"/>
    </xf>
    <xf numFmtId="0" fontId="11" fillId="5" borderId="3" xfId="3" applyFont="1" applyFill="1" applyBorder="1" applyAlignment="1">
      <alignment horizontal="center" vertical="center" wrapText="1"/>
    </xf>
    <xf numFmtId="0" fontId="11" fillId="6" borderId="3" xfId="0" applyFont="1" applyFill="1" applyBorder="1" applyAlignment="1">
      <alignment horizontal="center" vertical="center" wrapText="1"/>
    </xf>
    <xf numFmtId="44" fontId="11" fillId="6" borderId="12" xfId="0" applyNumberFormat="1" applyFont="1" applyFill="1" applyBorder="1" applyAlignment="1">
      <alignment horizontal="center" vertical="center" wrapText="1"/>
    </xf>
    <xf numFmtId="0" fontId="13" fillId="8" borderId="3" xfId="0" applyFont="1" applyFill="1" applyBorder="1" applyAlignment="1" applyProtection="1">
      <alignment horizontal="center" vertical="center" wrapText="1"/>
      <protection locked="0"/>
    </xf>
    <xf numFmtId="0" fontId="13" fillId="9" borderId="3" xfId="0" applyFont="1" applyFill="1" applyBorder="1" applyAlignment="1" applyProtection="1">
      <alignment horizontal="center" vertical="center" wrapText="1"/>
      <protection locked="0"/>
    </xf>
    <xf numFmtId="0" fontId="13" fillId="9" borderId="3" xfId="0" applyFont="1" applyFill="1" applyBorder="1" applyAlignment="1">
      <alignment horizontal="center" vertical="center" wrapText="1"/>
    </xf>
    <xf numFmtId="0" fontId="8" fillId="0" borderId="30" xfId="0" applyFont="1" applyBorder="1" applyAlignment="1">
      <alignment horizontal="center" vertical="center" wrapText="1"/>
    </xf>
    <xf numFmtId="0" fontId="13" fillId="10" borderId="3" xfId="0" applyFont="1" applyFill="1" applyBorder="1" applyAlignment="1">
      <alignment horizontal="center" vertical="center" wrapText="1"/>
    </xf>
    <xf numFmtId="0" fontId="13" fillId="10" borderId="3" xfId="0" applyFont="1" applyFill="1" applyBorder="1" applyAlignment="1" applyProtection="1">
      <alignment horizontal="center" vertical="center" wrapText="1"/>
      <protection locked="0"/>
    </xf>
    <xf numFmtId="49" fontId="15" fillId="11" borderId="3" xfId="6" applyNumberFormat="1" applyFont="1" applyFill="1" applyBorder="1" applyAlignment="1">
      <alignment horizontal="center" vertical="center" wrapText="1"/>
    </xf>
    <xf numFmtId="0" fontId="13" fillId="11" borderId="3" xfId="0" applyFont="1" applyFill="1" applyBorder="1" applyAlignment="1" applyProtection="1">
      <alignment horizontal="center" vertical="center" wrapText="1"/>
      <protection locked="0"/>
    </xf>
    <xf numFmtId="44" fontId="11" fillId="11" borderId="3" xfId="0" applyNumberFormat="1" applyFont="1" applyFill="1" applyBorder="1" applyAlignment="1">
      <alignment horizontal="center" vertical="center" wrapText="1"/>
    </xf>
    <xf numFmtId="0" fontId="11" fillId="11" borderId="3" xfId="0" applyFont="1" applyFill="1" applyBorder="1" applyAlignment="1">
      <alignment horizontal="center" vertical="center" wrapText="1"/>
    </xf>
    <xf numFmtId="44" fontId="11" fillId="12" borderId="3" xfId="0" applyNumberFormat="1" applyFont="1" applyFill="1" applyBorder="1" applyAlignment="1">
      <alignment horizontal="center" vertical="center" wrapText="1"/>
    </xf>
    <xf numFmtId="0" fontId="13" fillId="12" borderId="3" xfId="0" applyFont="1" applyFill="1" applyBorder="1" applyAlignment="1" applyProtection="1">
      <alignment horizontal="center" vertical="center" wrapText="1"/>
      <protection locked="0"/>
    </xf>
    <xf numFmtId="0" fontId="13" fillId="3"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3" fillId="12" borderId="3" xfId="0" applyFont="1" applyFill="1" applyBorder="1" applyAlignment="1">
      <alignment horizontal="center" vertical="center"/>
    </xf>
    <xf numFmtId="0" fontId="13" fillId="13" borderId="3" xfId="0" applyFont="1" applyFill="1" applyBorder="1" applyAlignment="1">
      <alignment horizontal="center" vertical="center" wrapText="1"/>
    </xf>
    <xf numFmtId="44" fontId="11" fillId="13" borderId="3" xfId="1" applyFont="1" applyFill="1" applyBorder="1" applyAlignment="1">
      <alignment horizontal="center" vertical="center" wrapText="1"/>
    </xf>
    <xf numFmtId="44" fontId="11" fillId="12" borderId="3" xfId="1" applyFont="1" applyFill="1" applyBorder="1" applyAlignment="1">
      <alignment horizontal="center" vertical="center" wrapText="1"/>
    </xf>
    <xf numFmtId="0" fontId="13" fillId="7" borderId="3" xfId="0" applyFont="1" applyFill="1" applyBorder="1" applyAlignment="1" applyProtection="1">
      <alignment horizontal="center" vertical="center" wrapText="1"/>
      <protection locked="0"/>
    </xf>
    <xf numFmtId="0" fontId="13" fillId="13" borderId="3" xfId="0" applyFont="1" applyFill="1" applyBorder="1" applyAlignment="1" applyProtection="1">
      <alignment horizontal="center" vertical="center" wrapText="1"/>
      <protection locked="0"/>
    </xf>
    <xf numFmtId="0" fontId="13" fillId="14" borderId="3" xfId="0" applyFont="1" applyFill="1" applyBorder="1" applyAlignment="1">
      <alignment horizontal="center" vertical="center" wrapText="1"/>
    </xf>
    <xf numFmtId="0" fontId="13" fillId="14" borderId="3" xfId="0" applyFont="1" applyFill="1" applyBorder="1" applyAlignment="1" applyProtection="1">
      <alignment horizontal="center" vertical="center" wrapText="1"/>
      <protection locked="0"/>
    </xf>
    <xf numFmtId="0" fontId="13" fillId="15" borderId="3" xfId="0" applyFont="1" applyFill="1" applyBorder="1" applyAlignment="1">
      <alignment horizontal="center" vertical="center" wrapText="1"/>
    </xf>
    <xf numFmtId="44" fontId="11" fillId="15" borderId="3" xfId="1" applyFont="1" applyFill="1" applyBorder="1" applyAlignment="1">
      <alignment horizontal="center" vertical="center" wrapText="1"/>
    </xf>
    <xf numFmtId="0" fontId="13" fillId="15" borderId="3" xfId="0" applyFont="1" applyFill="1" applyBorder="1" applyAlignment="1" applyProtection="1">
      <alignment horizontal="center" vertical="center" wrapText="1"/>
      <protection locked="0"/>
    </xf>
    <xf numFmtId="0" fontId="11" fillId="15" borderId="3" xfId="3" applyFont="1" applyFill="1" applyBorder="1" applyAlignment="1">
      <alignment horizontal="center" vertical="center" wrapText="1"/>
    </xf>
    <xf numFmtId="0" fontId="13" fillId="5" borderId="3" xfId="0" applyFont="1" applyFill="1" applyBorder="1" applyAlignment="1" applyProtection="1">
      <alignment horizontal="center" vertical="center" wrapText="1"/>
      <protection locked="0"/>
    </xf>
    <xf numFmtId="0" fontId="12" fillId="13" borderId="3" xfId="0" applyFont="1" applyFill="1" applyBorder="1" applyAlignment="1">
      <alignment horizontal="center" vertical="center" wrapText="1"/>
    </xf>
    <xf numFmtId="44" fontId="11" fillId="17" borderId="3" xfId="0" applyNumberFormat="1" applyFont="1" applyFill="1" applyBorder="1" applyAlignment="1">
      <alignment horizontal="center" vertical="center" wrapText="1"/>
    </xf>
    <xf numFmtId="49" fontId="15" fillId="10" borderId="3" xfId="6" applyNumberFormat="1" applyFont="1" applyFill="1" applyBorder="1" applyAlignment="1">
      <alignment horizontal="center" vertical="center" wrapText="1"/>
    </xf>
    <xf numFmtId="0" fontId="13" fillId="18" borderId="3" xfId="0" applyFont="1" applyFill="1" applyBorder="1" applyAlignment="1">
      <alignment horizontal="center" vertical="center" wrapText="1"/>
    </xf>
    <xf numFmtId="44" fontId="11" fillId="18" borderId="3" xfId="0" applyNumberFormat="1" applyFont="1" applyFill="1" applyBorder="1" applyAlignment="1">
      <alignment horizontal="center" vertical="center" wrapText="1"/>
    </xf>
    <xf numFmtId="0" fontId="13" fillId="18" borderId="3" xfId="0" applyFont="1" applyFill="1" applyBorder="1" applyAlignment="1" applyProtection="1">
      <alignment horizontal="center" vertical="center" wrapText="1"/>
      <protection locked="0"/>
    </xf>
    <xf numFmtId="0" fontId="11" fillId="18" borderId="3" xfId="3" applyFont="1" applyFill="1" applyBorder="1" applyAlignment="1">
      <alignment horizontal="center" vertical="center" wrapText="1"/>
    </xf>
    <xf numFmtId="3" fontId="11" fillId="18" borderId="3" xfId="0" applyNumberFormat="1" applyFont="1" applyFill="1" applyBorder="1" applyAlignment="1">
      <alignment horizontal="center" vertical="center" wrapText="1"/>
    </xf>
    <xf numFmtId="44" fontId="11" fillId="18" borderId="3" xfId="1" applyFont="1" applyFill="1" applyBorder="1" applyAlignment="1">
      <alignment horizontal="center" vertical="center" wrapText="1"/>
    </xf>
    <xf numFmtId="0" fontId="11" fillId="18" borderId="3" xfId="0" applyFont="1" applyFill="1" applyBorder="1" applyAlignment="1">
      <alignment horizontal="center" vertical="center" wrapText="1"/>
    </xf>
    <xf numFmtId="0" fontId="11" fillId="13" borderId="3" xfId="0" applyFont="1" applyFill="1" applyBorder="1" applyAlignment="1">
      <alignment horizontal="center" vertical="center" wrapText="1"/>
    </xf>
    <xf numFmtId="44" fontId="11" fillId="13" borderId="3" xfId="4" applyNumberFormat="1" applyFont="1" applyFill="1" applyBorder="1" applyAlignment="1">
      <alignment horizontal="center" vertical="center" wrapText="1"/>
    </xf>
    <xf numFmtId="44" fontId="11" fillId="19" borderId="3" xfId="0" applyNumberFormat="1" applyFont="1" applyFill="1" applyBorder="1" applyAlignment="1">
      <alignment horizontal="center" vertical="center" wrapText="1"/>
    </xf>
    <xf numFmtId="0" fontId="11" fillId="19" borderId="3" xfId="0" applyFont="1" applyFill="1" applyBorder="1" applyAlignment="1">
      <alignment horizontal="center" vertical="center" wrapText="1"/>
    </xf>
    <xf numFmtId="3" fontId="11" fillId="19" borderId="3" xfId="0" applyNumberFormat="1"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3" xfId="0" applyFont="1" applyFill="1" applyBorder="1" applyAlignment="1" applyProtection="1">
      <alignment horizontal="center" vertical="center" wrapText="1"/>
      <protection locked="0"/>
    </xf>
    <xf numFmtId="0" fontId="13" fillId="20" borderId="3" xfId="0" applyFont="1" applyFill="1" applyBorder="1" applyAlignment="1">
      <alignment horizontal="center" vertical="center" wrapText="1"/>
    </xf>
    <xf numFmtId="0" fontId="11" fillId="20" borderId="3" xfId="0" applyFont="1" applyFill="1" applyBorder="1" applyAlignment="1">
      <alignment horizontal="center" vertical="center" wrapText="1"/>
    </xf>
    <xf numFmtId="44" fontId="11" fillId="20" borderId="3" xfId="0" applyNumberFormat="1" applyFont="1" applyFill="1" applyBorder="1" applyAlignment="1">
      <alignment horizontal="center" vertical="center" wrapText="1"/>
    </xf>
    <xf numFmtId="3" fontId="11" fillId="20" borderId="3" xfId="0" applyNumberFormat="1" applyFont="1" applyFill="1" applyBorder="1" applyAlignment="1">
      <alignment horizontal="center" vertical="center" wrapText="1"/>
    </xf>
    <xf numFmtId="0" fontId="13" fillId="20" borderId="3" xfId="0" applyFont="1" applyFill="1" applyBorder="1" applyAlignment="1" applyProtection="1">
      <alignment horizontal="center" vertical="center" wrapText="1"/>
      <protection locked="0"/>
    </xf>
    <xf numFmtId="0" fontId="13" fillId="21" borderId="3" xfId="0" applyFont="1" applyFill="1" applyBorder="1" applyAlignment="1">
      <alignment horizontal="center" vertical="center" wrapText="1"/>
    </xf>
    <xf numFmtId="0" fontId="13" fillId="21" borderId="3" xfId="0" applyFont="1" applyFill="1" applyBorder="1" applyAlignment="1" applyProtection="1">
      <alignment horizontal="center" vertical="center" wrapText="1"/>
      <protection locked="0"/>
    </xf>
    <xf numFmtId="0" fontId="11" fillId="21" borderId="3" xfId="0" applyFont="1" applyFill="1" applyBorder="1" applyAlignment="1">
      <alignment horizontal="center" vertical="center" wrapText="1"/>
    </xf>
    <xf numFmtId="44" fontId="11" fillId="21" borderId="3" xfId="3" applyNumberFormat="1" applyFont="1" applyFill="1" applyBorder="1" applyAlignment="1">
      <alignment horizontal="center" vertical="center" wrapText="1"/>
    </xf>
    <xf numFmtId="44" fontId="11" fillId="21" borderId="3" xfId="1" applyFont="1" applyFill="1" applyBorder="1" applyAlignment="1">
      <alignment horizontal="center" vertical="center" wrapText="1"/>
    </xf>
    <xf numFmtId="0" fontId="11" fillId="21" borderId="3" xfId="5" applyNumberFormat="1" applyFont="1" applyFill="1" applyBorder="1" applyAlignment="1">
      <alignment horizontal="center" vertical="center" wrapText="1"/>
    </xf>
    <xf numFmtId="0" fontId="13" fillId="23" borderId="3" xfId="0" applyFont="1" applyFill="1" applyBorder="1" applyAlignment="1">
      <alignment horizontal="center" vertical="center" wrapText="1"/>
    </xf>
    <xf numFmtId="0" fontId="13" fillId="23" borderId="3" xfId="0" applyFont="1" applyFill="1" applyBorder="1" applyAlignment="1" applyProtection="1">
      <alignment horizontal="center" vertical="center" wrapText="1"/>
      <protection locked="0"/>
    </xf>
    <xf numFmtId="44" fontId="11" fillId="23" borderId="3" xfId="4" applyNumberFormat="1" applyFont="1" applyFill="1" applyBorder="1" applyAlignment="1">
      <alignment horizontal="center" vertical="center" wrapText="1"/>
    </xf>
    <xf numFmtId="44" fontId="11" fillId="14" borderId="3" xfId="4" applyNumberFormat="1" applyFont="1" applyFill="1" applyBorder="1" applyAlignment="1">
      <alignment horizontal="center" vertical="center" wrapText="1"/>
    </xf>
    <xf numFmtId="44" fontId="11" fillId="14" borderId="3" xfId="0" applyNumberFormat="1"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1" fillId="22" borderId="3" xfId="0" applyFont="1" applyFill="1" applyBorder="1" applyAlignment="1">
      <alignment horizontal="center" vertical="center" wrapText="1"/>
    </xf>
    <xf numFmtId="44" fontId="11" fillId="22" borderId="3" xfId="0" applyNumberFormat="1" applyFont="1" applyFill="1" applyBorder="1" applyAlignment="1">
      <alignment horizontal="center" vertical="center" wrapText="1"/>
    </xf>
    <xf numFmtId="0" fontId="0" fillId="0" borderId="0" xfId="0" applyAlignment="1">
      <alignment horizontal="center"/>
    </xf>
    <xf numFmtId="3" fontId="11" fillId="11" borderId="3" xfId="0" applyNumberFormat="1" applyFont="1" applyFill="1" applyBorder="1" applyAlignment="1">
      <alignment horizontal="center" vertical="center" wrapText="1"/>
    </xf>
    <xf numFmtId="0" fontId="11" fillId="13" borderId="3" xfId="4" applyFont="1" applyFill="1" applyBorder="1" applyAlignment="1">
      <alignment horizontal="center" vertical="center" wrapText="1"/>
    </xf>
    <xf numFmtId="3" fontId="11" fillId="13" borderId="3" xfId="0" applyNumberFormat="1" applyFont="1" applyFill="1" applyBorder="1" applyAlignment="1">
      <alignment horizontal="center" vertical="center" wrapText="1"/>
    </xf>
    <xf numFmtId="0" fontId="11" fillId="19" borderId="3" xfId="3" applyFont="1" applyFill="1" applyBorder="1" applyAlignment="1">
      <alignment horizontal="center" vertical="center" wrapText="1"/>
    </xf>
    <xf numFmtId="0" fontId="11" fillId="21" borderId="3" xfId="3" applyFont="1" applyFill="1" applyBorder="1" applyAlignment="1">
      <alignment horizontal="center" vertical="center" wrapText="1"/>
    </xf>
    <xf numFmtId="0" fontId="11" fillId="14" borderId="3" xfId="4" applyFont="1" applyFill="1" applyBorder="1" applyAlignment="1">
      <alignment horizontal="center" vertical="center" wrapText="1"/>
    </xf>
    <xf numFmtId="0" fontId="11" fillId="20" borderId="3" xfId="3" applyFont="1" applyFill="1" applyBorder="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44" fontId="11" fillId="0" borderId="0" xfId="0" applyNumberFormat="1" applyFont="1" applyAlignment="1">
      <alignment horizontal="center" vertical="center" wrapText="1"/>
    </xf>
    <xf numFmtId="44" fontId="10" fillId="0" borderId="0" xfId="1" applyFont="1" applyFill="1" applyBorder="1" applyAlignment="1">
      <alignment horizontal="center" vertical="center" wrapText="1"/>
    </xf>
    <xf numFmtId="9" fontId="10" fillId="0" borderId="0" xfId="2" applyFont="1" applyFill="1" applyBorder="1" applyAlignment="1">
      <alignment horizontal="center" vertical="center" wrapText="1"/>
    </xf>
    <xf numFmtId="0" fontId="13" fillId="4" borderId="3" xfId="0" applyFont="1" applyFill="1" applyBorder="1" applyAlignment="1" applyProtection="1">
      <alignment horizontal="center" vertical="center" wrapText="1"/>
      <protection locked="0"/>
    </xf>
    <xf numFmtId="0" fontId="13" fillId="16" borderId="3" xfId="0" applyFont="1" applyFill="1" applyBorder="1" applyAlignment="1" applyProtection="1">
      <alignment horizontal="center" vertical="center" wrapText="1"/>
      <protection locked="0"/>
    </xf>
    <xf numFmtId="0" fontId="13" fillId="17" borderId="3" xfId="0" applyFont="1" applyFill="1" applyBorder="1" applyAlignment="1" applyProtection="1">
      <alignment horizontal="center" vertical="center" wrapText="1"/>
      <protection locked="0"/>
    </xf>
    <xf numFmtId="0" fontId="11" fillId="15" borderId="3" xfId="0" applyFont="1" applyFill="1" applyBorder="1" applyAlignment="1">
      <alignment horizontal="center" vertical="center" wrapText="1"/>
    </xf>
    <xf numFmtId="0" fontId="11" fillId="23" borderId="3" xfId="0" applyFont="1" applyFill="1" applyBorder="1" applyAlignment="1">
      <alignment horizontal="center" vertical="center" wrapText="1"/>
    </xf>
    <xf numFmtId="3" fontId="5" fillId="0" borderId="0" xfId="0" applyNumberFormat="1" applyFont="1" applyAlignment="1">
      <alignment horizontal="center" vertical="center"/>
    </xf>
    <xf numFmtId="3" fontId="0" fillId="0" borderId="0" xfId="0" applyNumberFormat="1" applyAlignment="1">
      <alignment horizontal="center" vertical="center" wrapText="1"/>
    </xf>
    <xf numFmtId="3" fontId="0" fillId="0" borderId="0" xfId="0" applyNumberFormat="1"/>
    <xf numFmtId="3" fontId="10" fillId="0" borderId="0" xfId="0" applyNumberFormat="1" applyFont="1" applyAlignment="1">
      <alignment horizontal="center"/>
    </xf>
    <xf numFmtId="3" fontId="10" fillId="0" borderId="0" xfId="0" applyNumberFormat="1" applyFont="1"/>
    <xf numFmtId="0" fontId="11" fillId="5" borderId="12" xfId="0" applyFont="1" applyFill="1" applyBorder="1" applyAlignment="1">
      <alignment horizontal="center" vertical="center" wrapText="1"/>
    </xf>
    <xf numFmtId="3" fontId="11" fillId="5" borderId="12" xfId="0" applyNumberFormat="1" applyFont="1" applyFill="1" applyBorder="1" applyAlignment="1">
      <alignment horizontal="center" vertical="center" wrapText="1"/>
    </xf>
    <xf numFmtId="44" fontId="11" fillId="5" borderId="12" xfId="0" applyNumberFormat="1" applyFont="1" applyFill="1" applyBorder="1" applyAlignment="1">
      <alignment horizontal="center" vertical="center" wrapText="1"/>
    </xf>
    <xf numFmtId="0" fontId="11" fillId="5" borderId="12" xfId="3" applyFont="1" applyFill="1" applyBorder="1" applyAlignment="1">
      <alignment horizontal="center" vertical="center" wrapText="1"/>
    </xf>
    <xf numFmtId="0" fontId="11" fillId="4" borderId="16" xfId="0" applyFont="1" applyFill="1" applyBorder="1" applyAlignment="1">
      <alignment horizontal="center" vertical="center" wrapText="1"/>
    </xf>
    <xf numFmtId="3" fontId="11" fillId="4" borderId="16" xfId="0"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44" fontId="11" fillId="4" borderId="12" xfId="0" applyNumberFormat="1" applyFont="1" applyFill="1" applyBorder="1" applyAlignment="1">
      <alignment horizontal="center" vertical="center" wrapText="1"/>
    </xf>
    <xf numFmtId="0" fontId="12" fillId="24" borderId="3" xfId="0" applyFont="1" applyFill="1" applyBorder="1" applyAlignment="1">
      <alignment horizontal="center" vertical="center" wrapText="1"/>
    </xf>
    <xf numFmtId="0" fontId="11" fillId="24" borderId="3" xfId="0" applyFont="1" applyFill="1" applyBorder="1" applyAlignment="1">
      <alignment horizontal="center" vertical="center" wrapText="1"/>
    </xf>
    <xf numFmtId="44" fontId="11" fillId="24" borderId="3" xfId="3" applyNumberFormat="1" applyFont="1" applyFill="1" applyBorder="1" applyAlignment="1">
      <alignment horizontal="center" vertical="center" wrapText="1"/>
    </xf>
    <xf numFmtId="44" fontId="11" fillId="24" borderId="3" xfId="0" applyNumberFormat="1" applyFont="1" applyFill="1" applyBorder="1" applyAlignment="1">
      <alignment horizontal="center" vertical="center" wrapText="1"/>
    </xf>
    <xf numFmtId="0" fontId="11" fillId="25" borderId="3" xfId="0" applyFont="1" applyFill="1" applyBorder="1" applyAlignment="1">
      <alignment horizontal="center" vertical="center" wrapText="1"/>
    </xf>
    <xf numFmtId="44" fontId="11" fillId="25" borderId="3" xfId="0" applyNumberFormat="1" applyFont="1" applyFill="1" applyBorder="1" applyAlignment="1">
      <alignment horizontal="center" vertical="center" wrapText="1"/>
    </xf>
    <xf numFmtId="0" fontId="11" fillId="26" borderId="3" xfId="0" applyFont="1" applyFill="1" applyBorder="1" applyAlignment="1">
      <alignment horizontal="center" vertical="center" wrapText="1"/>
    </xf>
    <xf numFmtId="166" fontId="11" fillId="26" borderId="3" xfId="5" applyNumberFormat="1" applyFont="1" applyFill="1" applyBorder="1" applyAlignment="1">
      <alignment horizontal="center" vertical="center" wrapText="1"/>
    </xf>
    <xf numFmtId="44" fontId="11" fillId="26" borderId="3" xfId="1" applyFont="1" applyFill="1" applyBorder="1" applyAlignment="1">
      <alignment horizontal="center" vertical="center" wrapText="1"/>
    </xf>
    <xf numFmtId="0" fontId="11" fillId="27" borderId="3" xfId="0" applyFont="1" applyFill="1" applyBorder="1" applyAlignment="1">
      <alignment horizontal="center" vertical="center" wrapText="1"/>
    </xf>
    <xf numFmtId="44" fontId="11" fillId="27" borderId="3" xfId="0" applyNumberFormat="1" applyFont="1" applyFill="1" applyBorder="1" applyAlignment="1">
      <alignment horizontal="center" vertical="center" wrapText="1"/>
    </xf>
    <xf numFmtId="0" fontId="11" fillId="27" borderId="3" xfId="3" applyFont="1" applyFill="1" applyBorder="1" applyAlignment="1">
      <alignment horizontal="center" vertical="center" wrapText="1"/>
    </xf>
    <xf numFmtId="44" fontId="11" fillId="27" borderId="3" xfId="4" applyNumberFormat="1" applyFont="1" applyFill="1" applyBorder="1" applyAlignment="1">
      <alignment horizontal="center" vertical="center" wrapText="1"/>
    </xf>
    <xf numFmtId="0" fontId="11" fillId="27" borderId="3" xfId="4" applyFont="1" applyFill="1" applyBorder="1" applyAlignment="1">
      <alignment horizontal="center" vertical="center" wrapText="1"/>
    </xf>
    <xf numFmtId="44" fontId="11" fillId="27" borderId="3" xfId="1" applyFont="1" applyFill="1" applyBorder="1" applyAlignment="1">
      <alignment horizontal="center" vertical="center" wrapText="1"/>
    </xf>
    <xf numFmtId="3" fontId="11" fillId="27" borderId="3" xfId="0" applyNumberFormat="1" applyFont="1" applyFill="1" applyBorder="1" applyAlignment="1">
      <alignment horizontal="center" vertical="center" wrapText="1"/>
    </xf>
    <xf numFmtId="44" fontId="11" fillId="27" borderId="3" xfId="3" applyNumberFormat="1" applyFont="1" applyFill="1" applyBorder="1" applyAlignment="1">
      <alignment horizontal="center" vertical="center" wrapText="1"/>
    </xf>
    <xf numFmtId="0" fontId="11" fillId="28" borderId="3" xfId="0" applyFont="1" applyFill="1" applyBorder="1" applyAlignment="1">
      <alignment horizontal="center" vertical="center" wrapText="1"/>
    </xf>
    <xf numFmtId="0" fontId="11" fillId="28" borderId="3" xfId="4" applyFont="1" applyFill="1" applyBorder="1" applyAlignment="1">
      <alignment horizontal="center" vertical="center" wrapText="1"/>
    </xf>
    <xf numFmtId="44" fontId="11" fillId="28" borderId="3" xfId="4" applyNumberFormat="1" applyFont="1" applyFill="1" applyBorder="1" applyAlignment="1">
      <alignment horizontal="center" vertical="center" wrapText="1"/>
    </xf>
    <xf numFmtId="0" fontId="11" fillId="28" borderId="3" xfId="3" applyFont="1" applyFill="1" applyBorder="1" applyAlignment="1">
      <alignment horizontal="center" vertical="center" wrapText="1"/>
    </xf>
    <xf numFmtId="0" fontId="11" fillId="28" borderId="30" xfId="0" applyFont="1" applyFill="1" applyBorder="1" applyAlignment="1">
      <alignment horizontal="center" vertical="center" wrapText="1"/>
    </xf>
    <xf numFmtId="3" fontId="5" fillId="0" borderId="0" xfId="5" applyNumberFormat="1" applyFont="1" applyFill="1" applyBorder="1" applyAlignment="1">
      <alignment horizontal="center" vertical="center"/>
    </xf>
    <xf numFmtId="3" fontId="8" fillId="0" borderId="32" xfId="5" applyNumberFormat="1" applyFont="1" applyFill="1" applyBorder="1" applyAlignment="1">
      <alignment horizontal="center" vertical="center" wrapText="1"/>
    </xf>
    <xf numFmtId="3" fontId="11" fillId="5" borderId="12" xfId="5" applyNumberFormat="1" applyFont="1" applyFill="1" applyBorder="1" applyAlignment="1">
      <alignment horizontal="center" vertical="center" wrapText="1"/>
    </xf>
    <xf numFmtId="3" fontId="11" fillId="5" borderId="3" xfId="5" applyNumberFormat="1" applyFont="1" applyFill="1" applyBorder="1" applyAlignment="1">
      <alignment horizontal="center" vertical="center" wrapText="1"/>
    </xf>
    <xf numFmtId="3" fontId="11" fillId="27" borderId="3" xfId="5" applyNumberFormat="1" applyFont="1" applyFill="1" applyBorder="1" applyAlignment="1">
      <alignment horizontal="center" vertical="center" wrapText="1"/>
    </xf>
    <xf numFmtId="3" fontId="11" fillId="28" borderId="15" xfId="5" applyNumberFormat="1" applyFont="1" applyFill="1" applyBorder="1" applyAlignment="1">
      <alignment horizontal="center" vertical="center" wrapText="1"/>
    </xf>
    <xf numFmtId="3" fontId="11" fillId="15" borderId="3" xfId="5" applyNumberFormat="1" applyFont="1" applyFill="1" applyBorder="1" applyAlignment="1">
      <alignment horizontal="center" vertical="center" wrapText="1"/>
    </xf>
    <xf numFmtId="3" fontId="11" fillId="18" borderId="3" xfId="5" applyNumberFormat="1" applyFont="1" applyFill="1" applyBorder="1" applyAlignment="1">
      <alignment horizontal="center" vertical="center" wrapText="1"/>
    </xf>
    <xf numFmtId="3" fontId="11" fillId="13" borderId="3" xfId="5" applyNumberFormat="1" applyFont="1" applyFill="1" applyBorder="1" applyAlignment="1">
      <alignment horizontal="center" vertical="center" wrapText="1"/>
    </xf>
    <xf numFmtId="3" fontId="11" fillId="19" borderId="3" xfId="5" applyNumberFormat="1" applyFont="1" applyFill="1" applyBorder="1" applyAlignment="1">
      <alignment horizontal="center" vertical="center" wrapText="1"/>
    </xf>
    <xf numFmtId="3" fontId="11" fillId="20" borderId="3" xfId="5" applyNumberFormat="1" applyFont="1" applyFill="1" applyBorder="1" applyAlignment="1">
      <alignment horizontal="center" vertical="center" wrapText="1"/>
    </xf>
    <xf numFmtId="3" fontId="11" fillId="21" borderId="3" xfId="5" applyNumberFormat="1" applyFont="1" applyFill="1" applyBorder="1" applyAlignment="1">
      <alignment horizontal="center" vertical="center" wrapText="1"/>
    </xf>
    <xf numFmtId="3" fontId="11" fillId="14" borderId="3" xfId="5" applyNumberFormat="1" applyFont="1" applyFill="1" applyBorder="1" applyAlignment="1">
      <alignment horizontal="center" vertical="center" wrapText="1"/>
    </xf>
    <xf numFmtId="3" fontId="11" fillId="17" borderId="3" xfId="5" applyNumberFormat="1" applyFont="1" applyFill="1" applyBorder="1" applyAlignment="1">
      <alignment horizontal="center" vertical="center" wrapText="1"/>
    </xf>
    <xf numFmtId="3" fontId="11" fillId="22" borderId="3" xfId="5" applyNumberFormat="1" applyFont="1" applyFill="1" applyBorder="1" applyAlignment="1">
      <alignment horizontal="center" vertical="center" wrapText="1"/>
    </xf>
    <xf numFmtId="3" fontId="11" fillId="0" borderId="0" xfId="5" applyNumberFormat="1" applyFont="1" applyFill="1" applyBorder="1" applyAlignment="1">
      <alignment horizontal="center" vertical="center" wrapText="1"/>
    </xf>
    <xf numFmtId="3" fontId="10" fillId="0" borderId="0" xfId="5" applyNumberFormat="1" applyFont="1" applyAlignment="1">
      <alignment horizontal="center"/>
    </xf>
    <xf numFmtId="3" fontId="6" fillId="0" borderId="0" xfId="5" applyNumberFormat="1" applyFont="1" applyAlignment="1">
      <alignment horizontal="center"/>
    </xf>
    <xf numFmtId="3" fontId="0" fillId="0" borderId="0" xfId="5" applyNumberFormat="1" applyFont="1" applyAlignment="1">
      <alignment horizontal="center"/>
    </xf>
    <xf numFmtId="4" fontId="11" fillId="18" borderId="3" xfId="0" applyNumberFormat="1" applyFont="1" applyFill="1" applyBorder="1" applyAlignment="1">
      <alignment horizontal="center" vertical="center" wrapText="1"/>
    </xf>
    <xf numFmtId="44" fontId="0" fillId="0" borderId="0" xfId="0" applyNumberFormat="1"/>
    <xf numFmtId="44" fontId="10" fillId="0" borderId="0" xfId="0" applyNumberFormat="1" applyFont="1"/>
    <xf numFmtId="44" fontId="11" fillId="4" borderId="3" xfId="1" applyFont="1" applyFill="1" applyBorder="1" applyAlignment="1">
      <alignment horizontal="center" vertical="center" wrapText="1"/>
    </xf>
    <xf numFmtId="44" fontId="11" fillId="4" borderId="16" xfId="1" applyFont="1" applyFill="1" applyBorder="1" applyAlignment="1">
      <alignment horizontal="center" vertical="center" wrapText="1"/>
    </xf>
    <xf numFmtId="0" fontId="7" fillId="2" borderId="13" xfId="0" applyFont="1" applyFill="1" applyBorder="1" applyAlignment="1">
      <alignment horizontal="center" vertical="center" wrapText="1"/>
    </xf>
    <xf numFmtId="4" fontId="7" fillId="2" borderId="13" xfId="0" applyNumberFormat="1" applyFont="1" applyFill="1" applyBorder="1" applyAlignment="1">
      <alignment horizontal="center" vertical="center" wrapText="1"/>
    </xf>
    <xf numFmtId="0" fontId="13" fillId="3" borderId="19" xfId="0" applyFont="1" applyFill="1" applyBorder="1" applyAlignment="1" applyProtection="1">
      <alignment horizontal="center" vertical="center" wrapText="1"/>
      <protection locked="0"/>
    </xf>
    <xf numFmtId="0" fontId="13" fillId="3" borderId="20"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16" borderId="15"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2" borderId="15" xfId="0" applyFont="1" applyFill="1" applyBorder="1" applyAlignment="1">
      <alignment horizontal="center" vertical="center" wrapText="1"/>
    </xf>
    <xf numFmtId="0" fontId="13" fillId="15" borderId="15" xfId="0" applyFont="1" applyFill="1" applyBorder="1" applyAlignment="1">
      <alignment horizontal="center" vertical="center" wrapText="1"/>
    </xf>
    <xf numFmtId="0" fontId="13" fillId="18" borderId="15" xfId="0" applyFont="1" applyFill="1" applyBorder="1" applyAlignment="1">
      <alignment horizontal="center" vertical="center" wrapText="1"/>
    </xf>
    <xf numFmtId="0" fontId="13" fillId="13" borderId="15" xfId="0" applyFont="1" applyFill="1" applyBorder="1" applyAlignment="1">
      <alignment horizontal="center" vertical="center" wrapText="1"/>
    </xf>
    <xf numFmtId="0" fontId="13" fillId="19" borderId="15" xfId="0" applyFont="1" applyFill="1" applyBorder="1" applyAlignment="1">
      <alignment horizontal="center" vertical="center" wrapText="1"/>
    </xf>
    <xf numFmtId="0" fontId="13" fillId="20" borderId="15" xfId="0" applyFont="1" applyFill="1" applyBorder="1" applyAlignment="1">
      <alignment horizontal="center" vertical="center" wrapText="1"/>
    </xf>
    <xf numFmtId="0" fontId="13" fillId="21" borderId="15" xfId="0" applyFont="1" applyFill="1" applyBorder="1" applyAlignment="1">
      <alignment horizontal="center" vertical="center" wrapText="1"/>
    </xf>
    <xf numFmtId="0" fontId="13" fillId="23" borderId="15" xfId="0" applyFont="1" applyFill="1" applyBorder="1" applyAlignment="1">
      <alignment horizontal="center" vertical="center" wrapText="1"/>
    </xf>
    <xf numFmtId="0" fontId="13" fillId="14" borderId="15" xfId="0" applyFont="1" applyFill="1" applyBorder="1" applyAlignment="1">
      <alignment horizontal="center" vertical="center" wrapText="1"/>
    </xf>
    <xf numFmtId="0" fontId="13" fillId="17" borderId="15" xfId="0" applyFont="1" applyFill="1" applyBorder="1" applyAlignment="1">
      <alignment horizontal="center" vertical="center" wrapText="1"/>
    </xf>
    <xf numFmtId="0" fontId="13" fillId="22" borderId="16" xfId="0" applyFont="1" applyFill="1" applyBorder="1" applyAlignment="1">
      <alignment horizontal="center" vertical="center" wrapText="1"/>
    </xf>
    <xf numFmtId="0" fontId="13" fillId="22" borderId="16" xfId="0" applyFont="1" applyFill="1" applyBorder="1" applyAlignment="1" applyProtection="1">
      <alignment horizontal="center" vertical="center" wrapText="1"/>
      <protection locked="0"/>
    </xf>
    <xf numFmtId="0" fontId="13" fillId="22" borderId="17" xfId="0" applyFont="1" applyFill="1" applyBorder="1" applyAlignment="1">
      <alignment horizontal="center" vertical="center" wrapText="1"/>
    </xf>
    <xf numFmtId="44" fontId="10" fillId="0" borderId="0" xfId="2" applyNumberFormat="1" applyFont="1" applyFill="1" applyBorder="1" applyAlignment="1">
      <alignment horizontal="center" vertical="center" wrapText="1"/>
    </xf>
    <xf numFmtId="0" fontId="11" fillId="29" borderId="12" xfId="0" applyFont="1" applyFill="1" applyBorder="1" applyAlignment="1">
      <alignment horizontal="center" vertical="center" wrapText="1"/>
    </xf>
    <xf numFmtId="0" fontId="11" fillId="29" borderId="3" xfId="0" applyFont="1" applyFill="1" applyBorder="1" applyAlignment="1">
      <alignment horizontal="center" vertical="center" wrapText="1"/>
    </xf>
    <xf numFmtId="3" fontId="11" fillId="29" borderId="3" xfId="0" applyNumberFormat="1" applyFont="1" applyFill="1" applyBorder="1" applyAlignment="1">
      <alignment horizontal="center" vertical="center" wrapText="1"/>
    </xf>
    <xf numFmtId="3" fontId="11" fillId="29" borderId="16" xfId="0" applyNumberFormat="1" applyFont="1" applyFill="1" applyBorder="1" applyAlignment="1">
      <alignment horizontal="center" vertical="center" wrapText="1"/>
    </xf>
    <xf numFmtId="44" fontId="11" fillId="29" borderId="3" xfId="0" applyNumberFormat="1" applyFont="1" applyFill="1" applyBorder="1" applyAlignment="1">
      <alignment horizontal="center" vertical="center" wrapText="1"/>
    </xf>
    <xf numFmtId="44" fontId="11" fillId="29" borderId="3" xfId="1" applyFont="1" applyFill="1" applyBorder="1" applyAlignment="1">
      <alignment horizontal="center" vertical="center" wrapText="1"/>
    </xf>
    <xf numFmtId="0" fontId="12" fillId="29" borderId="3" xfId="0" applyFont="1" applyFill="1" applyBorder="1" applyAlignment="1">
      <alignment horizontal="center" vertical="center" wrapText="1"/>
    </xf>
    <xf numFmtId="43" fontId="11" fillId="3" borderId="19" xfId="5" applyFont="1" applyFill="1" applyBorder="1" applyAlignment="1">
      <alignment horizontal="center" vertical="center" wrapText="1"/>
    </xf>
    <xf numFmtId="43" fontId="11" fillId="3" borderId="3" xfId="5" applyFont="1" applyFill="1" applyBorder="1" applyAlignment="1">
      <alignment horizontal="center" vertical="center" wrapText="1"/>
    </xf>
    <xf numFmtId="43" fontId="11" fillId="4" borderId="3" xfId="5" applyFont="1" applyFill="1" applyBorder="1" applyAlignment="1">
      <alignment horizontal="center" vertical="center" wrapText="1"/>
    </xf>
    <xf numFmtId="44" fontId="11" fillId="20" borderId="3" xfId="1" applyFont="1" applyFill="1" applyBorder="1" applyAlignment="1">
      <alignment horizontal="center" vertical="center" wrapText="1"/>
    </xf>
    <xf numFmtId="44" fontId="11" fillId="23" borderId="3" xfId="1" applyFont="1" applyFill="1" applyBorder="1" applyAlignment="1">
      <alignment horizontal="center" vertical="center" wrapText="1"/>
    </xf>
    <xf numFmtId="44" fontId="11" fillId="14" borderId="3" xfId="1" applyFont="1" applyFill="1" applyBorder="1" applyAlignment="1">
      <alignment horizontal="center" vertical="center" wrapText="1"/>
    </xf>
    <xf numFmtId="44" fontId="11" fillId="17" borderId="3" xfId="1" applyFont="1" applyFill="1" applyBorder="1" applyAlignment="1">
      <alignment horizontal="center" vertical="center" wrapText="1"/>
    </xf>
    <xf numFmtId="0" fontId="13" fillId="3" borderId="19" xfId="0" applyFont="1" applyFill="1" applyBorder="1" applyAlignment="1">
      <alignment horizontal="center" vertical="center" wrapText="1"/>
    </xf>
    <xf numFmtId="44" fontId="13" fillId="3" borderId="19" xfId="1" applyFont="1" applyFill="1" applyBorder="1" applyAlignment="1">
      <alignment horizontal="center" vertical="center"/>
    </xf>
    <xf numFmtId="0" fontId="13" fillId="3" borderId="19" xfId="0" applyFont="1" applyFill="1" applyBorder="1" applyAlignment="1">
      <alignment vertical="center" wrapText="1"/>
    </xf>
    <xf numFmtId="164" fontId="13" fillId="0" borderId="0" xfId="0" applyNumberFormat="1" applyFont="1" applyAlignment="1">
      <alignment vertical="center"/>
    </xf>
    <xf numFmtId="0" fontId="13" fillId="0" borderId="0" xfId="0" applyFont="1" applyAlignment="1">
      <alignment vertical="center"/>
    </xf>
    <xf numFmtId="44" fontId="13" fillId="3" borderId="3" xfId="0" applyNumberFormat="1" applyFont="1" applyFill="1" applyBorder="1" applyAlignment="1">
      <alignment vertical="center" wrapText="1"/>
    </xf>
    <xf numFmtId="44" fontId="13" fillId="3" borderId="3" xfId="1" applyFont="1" applyFill="1" applyBorder="1" applyAlignment="1">
      <alignment horizontal="center" vertical="center"/>
    </xf>
    <xf numFmtId="0" fontId="13" fillId="3" borderId="3" xfId="0" applyFont="1" applyFill="1" applyBorder="1" applyAlignment="1">
      <alignment vertical="center" wrapText="1"/>
    </xf>
    <xf numFmtId="0" fontId="13" fillId="4" borderId="3" xfId="0" applyFont="1" applyFill="1" applyBorder="1" applyAlignment="1">
      <alignment horizontal="center" vertical="center" wrapText="1"/>
    </xf>
    <xf numFmtId="44" fontId="13" fillId="4" borderId="3" xfId="1" applyFont="1" applyFill="1" applyBorder="1" applyAlignment="1">
      <alignment horizontal="center" vertical="center"/>
    </xf>
    <xf numFmtId="44" fontId="13" fillId="4" borderId="3" xfId="1" applyFont="1" applyFill="1" applyBorder="1" applyAlignment="1">
      <alignment horizontal="center" vertical="center" wrapText="1"/>
    </xf>
    <xf numFmtId="43" fontId="13" fillId="4" borderId="3" xfId="5" applyFont="1" applyFill="1" applyBorder="1" applyAlignment="1">
      <alignment horizontal="center" vertical="center"/>
    </xf>
    <xf numFmtId="43" fontId="13" fillId="4" borderId="3" xfId="5" applyFont="1" applyFill="1" applyBorder="1" applyAlignment="1">
      <alignment horizontal="center" vertical="center" wrapText="1"/>
    </xf>
    <xf numFmtId="0" fontId="13" fillId="5" borderId="3" xfId="0" applyFont="1" applyFill="1" applyBorder="1" applyAlignment="1">
      <alignment horizontal="center" vertical="center" wrapText="1"/>
    </xf>
    <xf numFmtId="44" fontId="13" fillId="5" borderId="3" xfId="0" applyNumberFormat="1" applyFont="1" applyFill="1" applyBorder="1" applyAlignment="1">
      <alignment horizontal="center" vertical="center" wrapText="1"/>
    </xf>
    <xf numFmtId="44" fontId="13" fillId="5" borderId="3" xfId="1" applyFont="1" applyFill="1" applyBorder="1" applyAlignment="1">
      <alignment horizontal="center" vertical="center"/>
    </xf>
    <xf numFmtId="43" fontId="13" fillId="5" borderId="3" xfId="5" applyFont="1" applyFill="1" applyBorder="1" applyAlignment="1">
      <alignment horizontal="center" vertical="center" wrapText="1"/>
    </xf>
    <xf numFmtId="0" fontId="13" fillId="6" borderId="3" xfId="0" applyFont="1" applyFill="1" applyBorder="1" applyAlignment="1">
      <alignment horizontal="center" vertical="center" wrapText="1"/>
    </xf>
    <xf numFmtId="44" fontId="13" fillId="6" borderId="3" xfId="0" applyNumberFormat="1" applyFont="1" applyFill="1" applyBorder="1" applyAlignment="1">
      <alignment horizontal="center" vertical="center" wrapText="1"/>
    </xf>
    <xf numFmtId="44" fontId="13" fillId="6" borderId="3" xfId="1" applyFont="1" applyFill="1" applyBorder="1" applyAlignment="1">
      <alignment horizontal="center" vertical="center"/>
    </xf>
    <xf numFmtId="43" fontId="13" fillId="16" borderId="3" xfId="5" applyFont="1" applyFill="1" applyBorder="1" applyAlignment="1">
      <alignment horizontal="center" vertical="center" wrapText="1"/>
    </xf>
    <xf numFmtId="0" fontId="13" fillId="7" borderId="3" xfId="0" applyFont="1" applyFill="1" applyBorder="1" applyAlignment="1">
      <alignment horizontal="center" vertical="center" wrapText="1"/>
    </xf>
    <xf numFmtId="0" fontId="15" fillId="7" borderId="3" xfId="0" applyFont="1" applyFill="1" applyBorder="1" applyAlignment="1">
      <alignment horizontal="center" vertical="center" wrapText="1"/>
    </xf>
    <xf numFmtId="44" fontId="13" fillId="7" borderId="3" xfId="3" applyNumberFormat="1" applyFont="1" applyFill="1" applyBorder="1" applyAlignment="1">
      <alignment horizontal="center" vertical="center" wrapText="1"/>
    </xf>
    <xf numFmtId="44" fontId="13" fillId="7" borderId="3" xfId="1" applyFont="1" applyFill="1" applyBorder="1" applyAlignment="1">
      <alignment horizontal="center" vertical="center"/>
    </xf>
    <xf numFmtId="43" fontId="13" fillId="7" borderId="3" xfId="5" applyFont="1" applyFill="1" applyBorder="1" applyAlignment="1">
      <alignment horizontal="center" vertical="center" wrapText="1"/>
    </xf>
    <xf numFmtId="44" fontId="13" fillId="7" borderId="3" xfId="0" applyNumberFormat="1" applyFont="1" applyFill="1" applyBorder="1" applyAlignment="1">
      <alignment horizontal="center" vertical="center" wrapText="1"/>
    </xf>
    <xf numFmtId="0" fontId="13" fillId="8" borderId="3" xfId="0" applyFont="1" applyFill="1" applyBorder="1" applyAlignment="1">
      <alignment horizontal="center" vertical="center" wrapText="1"/>
    </xf>
    <xf numFmtId="44" fontId="13" fillId="8" borderId="3" xfId="1" applyFont="1" applyFill="1" applyBorder="1" applyAlignment="1">
      <alignment horizontal="center" vertical="center"/>
    </xf>
    <xf numFmtId="43" fontId="13" fillId="8" borderId="3" xfId="5" applyFont="1" applyFill="1" applyBorder="1" applyAlignment="1">
      <alignment horizontal="center" vertical="center" wrapText="1"/>
    </xf>
    <xf numFmtId="44" fontId="13" fillId="9" borderId="3" xfId="1" applyFont="1" applyFill="1" applyBorder="1" applyAlignment="1">
      <alignment horizontal="center" vertical="center" wrapText="1"/>
    </xf>
    <xf numFmtId="44" fontId="13" fillId="9" borderId="3" xfId="1" applyFont="1" applyFill="1" applyBorder="1" applyAlignment="1">
      <alignment horizontal="center" vertical="center"/>
    </xf>
    <xf numFmtId="43" fontId="13" fillId="9" borderId="3" xfId="5" applyFont="1" applyFill="1" applyBorder="1" applyAlignment="1">
      <alignment horizontal="center" vertical="center" wrapText="1"/>
    </xf>
    <xf numFmtId="44" fontId="13" fillId="10" borderId="3" xfId="1" applyFont="1" applyFill="1" applyBorder="1" applyAlignment="1">
      <alignment horizontal="center" vertical="center"/>
    </xf>
    <xf numFmtId="44" fontId="13" fillId="10" borderId="3" xfId="4" applyNumberFormat="1" applyFont="1" applyFill="1" applyBorder="1" applyAlignment="1">
      <alignment horizontal="center" vertical="center" wrapText="1"/>
    </xf>
    <xf numFmtId="44" fontId="13" fillId="10" borderId="3" xfId="1" applyFont="1" applyFill="1" applyBorder="1" applyAlignment="1">
      <alignment horizontal="center" vertical="center" wrapText="1"/>
    </xf>
    <xf numFmtId="44" fontId="13" fillId="10" borderId="3" xfId="3" applyNumberFormat="1" applyFont="1" applyFill="1" applyBorder="1" applyAlignment="1">
      <alignment horizontal="center" vertical="center" wrapText="1"/>
    </xf>
    <xf numFmtId="44" fontId="13" fillId="10" borderId="3" xfId="1" applyFont="1" applyFill="1" applyBorder="1" applyAlignment="1">
      <alignment vertical="center"/>
    </xf>
    <xf numFmtId="0" fontId="13" fillId="11" borderId="3" xfId="0" applyFont="1" applyFill="1" applyBorder="1" applyAlignment="1">
      <alignment horizontal="center" vertical="center" wrapText="1"/>
    </xf>
    <xf numFmtId="44" fontId="13" fillId="11" borderId="3" xfId="0" applyNumberFormat="1" applyFont="1" applyFill="1" applyBorder="1" applyAlignment="1">
      <alignment horizontal="center" vertical="center" wrapText="1"/>
    </xf>
    <xf numFmtId="44" fontId="13" fillId="11" borderId="3" xfId="1" applyFont="1" applyFill="1" applyBorder="1" applyAlignment="1">
      <alignment horizontal="center" vertical="center"/>
    </xf>
    <xf numFmtId="44" fontId="13" fillId="12" borderId="3" xfId="1" applyFont="1" applyFill="1" applyBorder="1" applyAlignment="1">
      <alignment horizontal="center" vertical="center" wrapText="1"/>
    </xf>
    <xf numFmtId="44" fontId="13" fillId="12" borderId="3" xfId="1" applyFont="1" applyFill="1" applyBorder="1" applyAlignment="1">
      <alignment horizontal="center" vertical="center"/>
    </xf>
    <xf numFmtId="44" fontId="13" fillId="3" borderId="3" xfId="1" applyFont="1" applyFill="1" applyBorder="1" applyAlignment="1">
      <alignment horizontal="center" vertical="center" wrapText="1"/>
    </xf>
    <xf numFmtId="44" fontId="13" fillId="15" borderId="3" xfId="1" applyFont="1" applyFill="1" applyBorder="1" applyAlignment="1">
      <alignment horizontal="center" vertical="center"/>
    </xf>
    <xf numFmtId="44" fontId="13" fillId="15" borderId="3" xfId="1" applyFont="1" applyFill="1" applyBorder="1" applyAlignment="1">
      <alignment horizontal="center" vertical="center" wrapText="1"/>
    </xf>
    <xf numFmtId="44" fontId="13" fillId="18" borderId="3" xfId="0" applyNumberFormat="1" applyFont="1" applyFill="1" applyBorder="1" applyAlignment="1">
      <alignment horizontal="center" vertical="center" wrapText="1"/>
    </xf>
    <xf numFmtId="44" fontId="13" fillId="18" borderId="3" xfId="1" applyFont="1" applyFill="1" applyBorder="1" applyAlignment="1">
      <alignment horizontal="center" vertical="center"/>
    </xf>
    <xf numFmtId="44" fontId="13" fillId="18" borderId="3" xfId="1" applyFont="1" applyFill="1" applyBorder="1" applyAlignment="1">
      <alignment horizontal="center" vertical="center" wrapText="1"/>
    </xf>
    <xf numFmtId="44" fontId="13" fillId="13" borderId="3" xfId="1" applyFont="1" applyFill="1" applyBorder="1" applyAlignment="1">
      <alignment horizontal="center" vertical="center"/>
    </xf>
    <xf numFmtId="44" fontId="13" fillId="13" borderId="3" xfId="1" applyFont="1" applyFill="1" applyBorder="1" applyAlignment="1">
      <alignment horizontal="center" vertical="center" wrapText="1"/>
    </xf>
    <xf numFmtId="44" fontId="13" fillId="13" borderId="3" xfId="0" applyNumberFormat="1" applyFont="1" applyFill="1" applyBorder="1" applyAlignment="1">
      <alignment horizontal="center" vertical="center" wrapText="1"/>
    </xf>
    <xf numFmtId="44" fontId="13" fillId="19" borderId="3" xfId="1" applyFont="1" applyFill="1" applyBorder="1" applyAlignment="1">
      <alignment horizontal="center" vertical="center"/>
    </xf>
    <xf numFmtId="44" fontId="13" fillId="19" borderId="3" xfId="0" applyNumberFormat="1" applyFont="1" applyFill="1" applyBorder="1" applyAlignment="1">
      <alignment horizontal="center" vertical="center" wrapText="1"/>
    </xf>
    <xf numFmtId="44" fontId="13" fillId="20" borderId="3" xfId="1" applyFont="1" applyFill="1" applyBorder="1" applyAlignment="1">
      <alignment horizontal="center" vertical="center"/>
    </xf>
    <xf numFmtId="44" fontId="13" fillId="20" borderId="3" xfId="1" applyFont="1" applyFill="1" applyBorder="1" applyAlignment="1">
      <alignment horizontal="center" vertical="center" wrapText="1"/>
    </xf>
    <xf numFmtId="44" fontId="13" fillId="21" borderId="3" xfId="3" applyNumberFormat="1" applyFont="1" applyFill="1" applyBorder="1" applyAlignment="1">
      <alignment horizontal="center" vertical="center" wrapText="1"/>
    </xf>
    <xf numFmtId="44" fontId="13" fillId="21" borderId="3" xfId="1" applyFont="1" applyFill="1" applyBorder="1" applyAlignment="1">
      <alignment horizontal="center" vertical="center"/>
    </xf>
    <xf numFmtId="44" fontId="13" fillId="21" borderId="3" xfId="1" applyFont="1" applyFill="1" applyBorder="1" applyAlignment="1">
      <alignment horizontal="center" vertical="center" wrapText="1"/>
    </xf>
    <xf numFmtId="0" fontId="13" fillId="29" borderId="0" xfId="0" applyFont="1" applyFill="1" applyAlignment="1">
      <alignment vertical="center"/>
    </xf>
    <xf numFmtId="44" fontId="13" fillId="23" borderId="3" xfId="1" applyFont="1" applyFill="1" applyBorder="1" applyAlignment="1">
      <alignment horizontal="center" vertical="center"/>
    </xf>
    <xf numFmtId="44" fontId="13" fillId="23" borderId="3" xfId="1" applyFont="1" applyFill="1" applyBorder="1" applyAlignment="1">
      <alignment horizontal="center" vertical="center" wrapText="1"/>
    </xf>
    <xf numFmtId="44" fontId="13" fillId="14" borderId="3" xfId="1" applyFont="1" applyFill="1" applyBorder="1" applyAlignment="1">
      <alignment horizontal="center" vertical="center"/>
    </xf>
    <xf numFmtId="44" fontId="13" fillId="14" borderId="3" xfId="1" applyFont="1" applyFill="1" applyBorder="1" applyAlignment="1">
      <alignment horizontal="center" vertical="center" wrapText="1"/>
    </xf>
    <xf numFmtId="44" fontId="13" fillId="14" borderId="3" xfId="0" applyNumberFormat="1" applyFont="1" applyFill="1" applyBorder="1" applyAlignment="1">
      <alignment horizontal="center" vertical="center" wrapText="1"/>
    </xf>
    <xf numFmtId="0" fontId="13" fillId="17" borderId="21" xfId="0" applyFont="1" applyFill="1" applyBorder="1" applyAlignment="1">
      <alignment horizontal="center" vertical="center" wrapText="1"/>
    </xf>
    <xf numFmtId="44" fontId="13" fillId="17" borderId="3" xfId="0" applyNumberFormat="1" applyFont="1" applyFill="1" applyBorder="1" applyAlignment="1">
      <alignment horizontal="center" vertical="center" wrapText="1"/>
    </xf>
    <xf numFmtId="44" fontId="13" fillId="17" borderId="3" xfId="1" applyFont="1" applyFill="1" applyBorder="1" applyAlignment="1">
      <alignment horizontal="center" vertical="center"/>
    </xf>
    <xf numFmtId="44" fontId="13" fillId="17" borderId="3" xfId="1" applyFont="1" applyFill="1" applyBorder="1" applyAlignment="1">
      <alignment horizontal="center" vertical="center" wrapText="1"/>
    </xf>
    <xf numFmtId="0" fontId="13" fillId="22" borderId="18" xfId="0" applyFont="1" applyFill="1" applyBorder="1" applyAlignment="1">
      <alignment horizontal="center" vertical="center" wrapText="1"/>
    </xf>
    <xf numFmtId="44" fontId="13" fillId="22" borderId="16" xfId="0" applyNumberFormat="1" applyFont="1" applyFill="1" applyBorder="1" applyAlignment="1">
      <alignment horizontal="center" vertical="center" wrapText="1"/>
    </xf>
    <xf numFmtId="44" fontId="13" fillId="22" borderId="16" xfId="1" applyFont="1" applyFill="1" applyBorder="1" applyAlignment="1">
      <alignment horizontal="center" vertical="center"/>
    </xf>
    <xf numFmtId="44" fontId="13" fillId="22" borderId="16" xfId="1" applyFont="1" applyFill="1" applyBorder="1" applyAlignment="1">
      <alignment horizontal="center" vertical="center" wrapText="1"/>
    </xf>
    <xf numFmtId="0" fontId="14" fillId="0" borderId="0" xfId="0" applyFont="1" applyAlignment="1">
      <alignment vertical="center"/>
    </xf>
    <xf numFmtId="44" fontId="13" fillId="0" borderId="0" xfId="0" applyNumberFormat="1" applyFont="1" applyAlignment="1">
      <alignment vertical="center"/>
    </xf>
    <xf numFmtId="0" fontId="13" fillId="0" borderId="0" xfId="0" applyFont="1" applyAlignment="1">
      <alignment horizontal="center" vertical="center"/>
    </xf>
    <xf numFmtId="8" fontId="13" fillId="0" borderId="0" xfId="0" applyNumberFormat="1" applyFont="1" applyAlignment="1">
      <alignment vertical="center" wrapText="1"/>
    </xf>
    <xf numFmtId="44" fontId="11" fillId="3" borderId="19" xfId="1" applyFont="1" applyFill="1" applyBorder="1" applyAlignment="1">
      <alignment horizontal="center" vertical="center" wrapText="1"/>
    </xf>
    <xf numFmtId="9" fontId="11" fillId="3" borderId="19" xfId="2" applyFont="1" applyFill="1" applyBorder="1" applyAlignment="1">
      <alignment horizontal="center" vertical="center" wrapText="1"/>
    </xf>
    <xf numFmtId="3" fontId="11" fillId="3" borderId="20" xfId="5" applyNumberFormat="1" applyFont="1" applyFill="1" applyBorder="1" applyAlignment="1">
      <alignment horizontal="center" vertical="center" wrapText="1"/>
    </xf>
    <xf numFmtId="9" fontId="11" fillId="3" borderId="3" xfId="2" applyFont="1" applyFill="1" applyBorder="1" applyAlignment="1">
      <alignment horizontal="center" vertical="center" wrapText="1"/>
    </xf>
    <xf numFmtId="3" fontId="11" fillId="3" borderId="15" xfId="5" applyNumberFormat="1" applyFont="1" applyFill="1" applyBorder="1" applyAlignment="1">
      <alignment horizontal="center" vertical="center" wrapText="1"/>
    </xf>
    <xf numFmtId="0" fontId="11" fillId="4" borderId="9" xfId="0" applyFont="1" applyFill="1" applyBorder="1" applyAlignment="1">
      <alignment horizontal="center" vertical="center" wrapText="1"/>
    </xf>
    <xf numFmtId="43" fontId="11" fillId="4" borderId="9" xfId="5" applyFont="1" applyFill="1" applyBorder="1" applyAlignment="1">
      <alignment horizontal="center" vertical="center" wrapText="1"/>
    </xf>
    <xf numFmtId="9" fontId="11" fillId="4" borderId="9" xfId="2" applyFont="1" applyFill="1" applyBorder="1" applyAlignment="1">
      <alignment horizontal="center" vertical="center" wrapText="1"/>
    </xf>
    <xf numFmtId="3" fontId="11" fillId="4" borderId="7" xfId="5" applyNumberFormat="1" applyFont="1" applyFill="1" applyBorder="1" applyAlignment="1">
      <alignment horizontal="center" vertical="center" wrapText="1"/>
    </xf>
    <xf numFmtId="9" fontId="11" fillId="4" borderId="3" xfId="2" applyFont="1" applyFill="1" applyBorder="1" applyAlignment="1">
      <alignment horizontal="center" vertical="center" wrapText="1"/>
    </xf>
    <xf numFmtId="3" fontId="11" fillId="4" borderId="15" xfId="5" applyNumberFormat="1" applyFont="1" applyFill="1" applyBorder="1" applyAlignment="1">
      <alignment horizontal="center" vertical="center" wrapText="1"/>
    </xf>
    <xf numFmtId="43" fontId="11" fillId="4" borderId="16" xfId="5" applyFont="1" applyFill="1" applyBorder="1" applyAlignment="1">
      <alignment horizontal="center" vertical="center" wrapText="1"/>
    </xf>
    <xf numFmtId="9" fontId="11" fillId="4" borderId="16" xfId="2" applyFont="1" applyFill="1" applyBorder="1" applyAlignment="1">
      <alignment horizontal="center" vertical="center" wrapText="1"/>
    </xf>
    <xf numFmtId="3" fontId="11" fillId="4" borderId="17" xfId="5" applyNumberFormat="1" applyFont="1" applyFill="1" applyBorder="1" applyAlignment="1">
      <alignment horizontal="center" vertical="center" wrapText="1"/>
    </xf>
    <xf numFmtId="44" fontId="11" fillId="5" borderId="12" xfId="1" applyFont="1" applyFill="1" applyBorder="1" applyAlignment="1">
      <alignment horizontal="center" vertical="center" wrapText="1"/>
    </xf>
    <xf numFmtId="9" fontId="11" fillId="5" borderId="12" xfId="2" applyFont="1" applyFill="1" applyBorder="1" applyAlignment="1">
      <alignment horizontal="center" vertical="center" wrapText="1"/>
    </xf>
    <xf numFmtId="9" fontId="11" fillId="5" borderId="3" xfId="2" applyFont="1" applyFill="1" applyBorder="1" applyAlignment="1">
      <alignment horizontal="center" vertical="center" wrapText="1"/>
    </xf>
    <xf numFmtId="0" fontId="11" fillId="6" borderId="12" xfId="0" applyFont="1" applyFill="1" applyBorder="1" applyAlignment="1">
      <alignment horizontal="center" vertical="center" wrapText="1"/>
    </xf>
    <xf numFmtId="44" fontId="11" fillId="6" borderId="3" xfId="1" applyFont="1" applyFill="1" applyBorder="1" applyAlignment="1">
      <alignment horizontal="center" vertical="center" wrapText="1"/>
    </xf>
    <xf numFmtId="9" fontId="11" fillId="6" borderId="3" xfId="2" applyFont="1" applyFill="1" applyBorder="1" applyAlignment="1">
      <alignment horizontal="center" vertical="center" wrapText="1"/>
    </xf>
    <xf numFmtId="3" fontId="11" fillId="6" borderId="3" xfId="5" applyNumberFormat="1" applyFont="1" applyFill="1" applyBorder="1" applyAlignment="1">
      <alignment horizontal="center" vertical="center" wrapText="1"/>
    </xf>
    <xf numFmtId="44" fontId="11" fillId="24" borderId="3" xfId="1" applyFont="1" applyFill="1" applyBorder="1" applyAlignment="1">
      <alignment horizontal="center" vertical="center" wrapText="1"/>
    </xf>
    <xf numFmtId="9" fontId="11" fillId="24" borderId="3" xfId="2" applyFont="1" applyFill="1" applyBorder="1" applyAlignment="1">
      <alignment horizontal="center" vertical="center" wrapText="1"/>
    </xf>
    <xf numFmtId="3" fontId="11" fillId="24" borderId="3" xfId="5" applyNumberFormat="1" applyFont="1" applyFill="1" applyBorder="1" applyAlignment="1">
      <alignment horizontal="center" vertical="center" wrapText="1"/>
    </xf>
    <xf numFmtId="44" fontId="11" fillId="25" borderId="3" xfId="1" applyFont="1" applyFill="1" applyBorder="1" applyAlignment="1">
      <alignment horizontal="center" vertical="center" wrapText="1"/>
    </xf>
    <xf numFmtId="9" fontId="11" fillId="25" borderId="3" xfId="2" applyFont="1" applyFill="1" applyBorder="1" applyAlignment="1">
      <alignment horizontal="center" vertical="center" wrapText="1"/>
    </xf>
    <xf numFmtId="3" fontId="11" fillId="25" borderId="3" xfId="5" applyNumberFormat="1" applyFont="1" applyFill="1" applyBorder="1" applyAlignment="1">
      <alignment horizontal="center" vertical="center" wrapText="1"/>
    </xf>
    <xf numFmtId="9" fontId="11" fillId="26" borderId="3" xfId="2" applyFont="1" applyFill="1" applyBorder="1" applyAlignment="1">
      <alignment horizontal="center" vertical="center" wrapText="1"/>
    </xf>
    <xf numFmtId="3" fontId="11" fillId="26" borderId="3" xfId="5" applyNumberFormat="1" applyFont="1" applyFill="1" applyBorder="1" applyAlignment="1">
      <alignment horizontal="center" vertical="center" wrapText="1"/>
    </xf>
    <xf numFmtId="0" fontId="11" fillId="26" borderId="3" xfId="2" applyNumberFormat="1" applyFont="1" applyFill="1" applyBorder="1" applyAlignment="1">
      <alignment horizontal="center" vertical="center" wrapText="1"/>
    </xf>
    <xf numFmtId="9" fontId="11" fillId="27" borderId="3" xfId="2" applyFont="1" applyFill="1" applyBorder="1" applyAlignment="1">
      <alignment horizontal="center" vertical="center" wrapText="1"/>
    </xf>
    <xf numFmtId="49" fontId="12" fillId="27" borderId="3" xfId="6" applyNumberFormat="1" applyFill="1" applyBorder="1" applyAlignment="1">
      <alignment horizontal="center" vertical="center" wrapText="1"/>
    </xf>
    <xf numFmtId="49" fontId="12" fillId="11" borderId="3" xfId="6" applyNumberFormat="1" applyFill="1" applyBorder="1" applyAlignment="1">
      <alignment horizontal="center" vertical="center" wrapText="1"/>
    </xf>
    <xf numFmtId="44" fontId="11" fillId="11" borderId="3" xfId="1" applyFont="1" applyFill="1" applyBorder="1" applyAlignment="1">
      <alignment horizontal="center" vertical="center" wrapText="1"/>
    </xf>
    <xf numFmtId="9" fontId="11" fillId="11" borderId="3" xfId="2" applyFont="1" applyFill="1" applyBorder="1" applyAlignment="1">
      <alignment horizontal="center" vertical="center" wrapText="1"/>
    </xf>
    <xf numFmtId="3" fontId="11" fillId="11" borderId="3" xfId="5" applyNumberFormat="1" applyFont="1" applyFill="1" applyBorder="1" applyAlignment="1">
      <alignment horizontal="center" vertical="center" wrapText="1"/>
    </xf>
    <xf numFmtId="9" fontId="11" fillId="12" borderId="3" xfId="2" applyFont="1" applyFill="1" applyBorder="1" applyAlignment="1">
      <alignment horizontal="center" vertical="center" wrapText="1"/>
    </xf>
    <xf numFmtId="3" fontId="11" fillId="12" borderId="3" xfId="5" applyNumberFormat="1" applyFont="1" applyFill="1" applyBorder="1" applyAlignment="1">
      <alignment horizontal="center" vertical="center" wrapText="1"/>
    </xf>
    <xf numFmtId="44" fontId="11" fillId="28" borderId="3" xfId="1" applyFont="1" applyFill="1" applyBorder="1" applyAlignment="1">
      <alignment horizontal="center" vertical="center" wrapText="1"/>
    </xf>
    <xf numFmtId="9" fontId="11" fillId="28" borderId="3" xfId="2" applyFont="1" applyFill="1" applyBorder="1" applyAlignment="1">
      <alignment horizontal="center" vertical="center" wrapText="1"/>
    </xf>
    <xf numFmtId="9" fontId="11" fillId="28" borderId="30" xfId="2" applyFont="1" applyFill="1" applyBorder="1" applyAlignment="1">
      <alignment horizontal="center" vertical="center" wrapText="1"/>
    </xf>
    <xf numFmtId="9" fontId="11" fillId="15" borderId="3" xfId="2" applyFont="1" applyFill="1" applyBorder="1" applyAlignment="1">
      <alignment horizontal="center" vertical="center" wrapText="1"/>
    </xf>
    <xf numFmtId="9" fontId="11" fillId="18" borderId="3" xfId="2" applyFont="1" applyFill="1" applyBorder="1" applyAlignment="1">
      <alignment horizontal="center" vertical="center" wrapText="1"/>
    </xf>
    <xf numFmtId="9" fontId="11" fillId="13" borderId="3" xfId="2" applyFont="1" applyFill="1" applyBorder="1" applyAlignment="1">
      <alignment horizontal="center" vertical="center" wrapText="1"/>
    </xf>
    <xf numFmtId="44" fontId="11" fillId="19" borderId="3" xfId="1" applyFont="1" applyFill="1" applyBorder="1" applyAlignment="1">
      <alignment horizontal="center" vertical="center" wrapText="1"/>
    </xf>
    <xf numFmtId="9" fontId="11" fillId="19" borderId="3" xfId="2" applyFont="1" applyFill="1" applyBorder="1" applyAlignment="1">
      <alignment horizontal="center" vertical="center" wrapText="1"/>
    </xf>
    <xf numFmtId="9" fontId="11" fillId="20" borderId="3" xfId="2" applyFont="1" applyFill="1" applyBorder="1" applyAlignment="1">
      <alignment horizontal="center" vertical="center" wrapText="1"/>
    </xf>
    <xf numFmtId="9" fontId="11" fillId="21" borderId="3" xfId="2" applyFont="1" applyFill="1" applyBorder="1" applyAlignment="1">
      <alignment horizontal="center" vertical="center" wrapText="1"/>
    </xf>
    <xf numFmtId="9" fontId="11" fillId="23" borderId="3" xfId="2" applyFont="1" applyFill="1" applyBorder="1" applyAlignment="1">
      <alignment horizontal="center" vertical="center" wrapText="1"/>
    </xf>
    <xf numFmtId="9" fontId="11" fillId="14" borderId="3" xfId="2" applyFont="1" applyFill="1" applyBorder="1" applyAlignment="1">
      <alignment horizontal="center" vertical="center" wrapText="1"/>
    </xf>
    <xf numFmtId="9" fontId="11" fillId="17" borderId="3" xfId="2" applyFont="1" applyFill="1" applyBorder="1" applyAlignment="1">
      <alignment horizontal="center" vertical="center" wrapText="1"/>
    </xf>
    <xf numFmtId="44" fontId="11" fillId="22" borderId="3" xfId="1" applyFont="1" applyFill="1" applyBorder="1" applyAlignment="1">
      <alignment horizontal="center" vertical="center" wrapText="1"/>
    </xf>
    <xf numFmtId="9" fontId="11" fillId="22" borderId="3" xfId="2" applyFont="1" applyFill="1" applyBorder="1" applyAlignment="1">
      <alignment horizontal="center" vertical="center" wrapText="1"/>
    </xf>
    <xf numFmtId="3" fontId="11" fillId="3" borderId="19" xfId="5" applyNumberFormat="1" applyFont="1" applyFill="1" applyBorder="1" applyAlignment="1">
      <alignment horizontal="center" vertical="center" wrapText="1"/>
    </xf>
    <xf numFmtId="0" fontId="11" fillId="0" borderId="0" xfId="0" applyFont="1"/>
    <xf numFmtId="3" fontId="11" fillId="3" borderId="3" xfId="5" applyNumberFormat="1" applyFont="1" applyFill="1" applyBorder="1" applyAlignment="1">
      <alignment horizontal="center" vertical="center" wrapText="1"/>
    </xf>
    <xf numFmtId="44" fontId="11" fillId="4" borderId="3" xfId="3" applyNumberFormat="1" applyFont="1" applyFill="1" applyBorder="1" applyAlignment="1">
      <alignment horizontal="center" vertical="center" wrapText="1"/>
    </xf>
    <xf numFmtId="44" fontId="11" fillId="4" borderId="16" xfId="3" applyNumberFormat="1" applyFont="1" applyFill="1" applyBorder="1" applyAlignment="1">
      <alignment horizontal="center" vertical="center" wrapText="1"/>
    </xf>
    <xf numFmtId="3" fontId="11" fillId="29" borderId="12" xfId="0" applyNumberFormat="1" applyFont="1" applyFill="1" applyBorder="1" applyAlignment="1">
      <alignment horizontal="center" vertical="center" wrapText="1"/>
    </xf>
    <xf numFmtId="167" fontId="11" fillId="12" borderId="3" xfId="5" applyNumberFormat="1" applyFont="1" applyFill="1" applyBorder="1" applyAlignment="1">
      <alignment horizontal="center" vertical="center" wrapText="1"/>
    </xf>
    <xf numFmtId="0" fontId="11" fillId="28" borderId="30" xfId="3" applyFont="1" applyFill="1" applyBorder="1" applyAlignment="1">
      <alignment horizontal="center" vertical="center" wrapText="1"/>
    </xf>
    <xf numFmtId="3" fontId="11" fillId="28" borderId="32" xfId="5" applyNumberFormat="1" applyFont="1" applyFill="1" applyBorder="1" applyAlignment="1">
      <alignment horizontal="center" vertical="center" wrapText="1"/>
    </xf>
    <xf numFmtId="0" fontId="11" fillId="15" borderId="3" xfId="5" applyNumberFormat="1" applyFont="1" applyFill="1" applyBorder="1" applyAlignment="1">
      <alignment horizontal="center" vertical="center" wrapText="1"/>
    </xf>
    <xf numFmtId="0" fontId="11" fillId="0" borderId="0" xfId="0" applyFont="1" applyAlignment="1">
      <alignment wrapText="1"/>
    </xf>
    <xf numFmtId="0" fontId="11" fillId="23" borderId="3" xfId="3" applyFont="1" applyFill="1" applyBorder="1" applyAlignment="1">
      <alignment horizontal="center" vertical="center" wrapText="1"/>
    </xf>
    <xf numFmtId="3" fontId="11" fillId="23" borderId="3" xfId="5" applyNumberFormat="1" applyFont="1" applyFill="1" applyBorder="1" applyAlignment="1">
      <alignment horizontal="center" vertical="center" wrapText="1"/>
    </xf>
    <xf numFmtId="44" fontId="19" fillId="0" borderId="0" xfId="1" applyFont="1" applyAlignment="1">
      <alignment vertical="center"/>
    </xf>
    <xf numFmtId="0" fontId="19" fillId="0" borderId="0" xfId="0" applyFont="1" applyAlignment="1">
      <alignment vertical="center"/>
    </xf>
    <xf numFmtId="4" fontId="19" fillId="0" borderId="0" xfId="0" applyNumberFormat="1" applyFont="1" applyAlignment="1">
      <alignment vertical="center"/>
    </xf>
    <xf numFmtId="44" fontId="19" fillId="0" borderId="0" xfId="0" applyNumberFormat="1" applyFont="1" applyAlignment="1">
      <alignment vertical="center"/>
    </xf>
    <xf numFmtId="168" fontId="19" fillId="0" borderId="0" xfId="0" applyNumberFormat="1" applyFont="1" applyAlignment="1">
      <alignment vertical="center"/>
    </xf>
    <xf numFmtId="44" fontId="20" fillId="0" borderId="0" xfId="0" applyNumberFormat="1" applyFont="1" applyAlignment="1">
      <alignment horizontal="center" vertical="center" wrapText="1"/>
    </xf>
    <xf numFmtId="0" fontId="21" fillId="0" borderId="3" xfId="0" applyFont="1" applyBorder="1" applyAlignment="1">
      <alignment horizontal="left" vertical="center" wrapText="1"/>
    </xf>
    <xf numFmtId="0" fontId="21" fillId="0" borderId="3" xfId="0" applyFont="1" applyBorder="1" applyAlignment="1">
      <alignment horizontal="center" vertical="center" wrapText="1"/>
    </xf>
    <xf numFmtId="0" fontId="21" fillId="0" borderId="3" xfId="0" applyFont="1" applyBorder="1" applyAlignment="1">
      <alignment wrapText="1"/>
    </xf>
    <xf numFmtId="0" fontId="21" fillId="0" borderId="3" xfId="0" applyFont="1" applyBorder="1"/>
    <xf numFmtId="44" fontId="22" fillId="0" borderId="3" xfId="0" applyNumberFormat="1" applyFont="1" applyBorder="1" applyAlignment="1">
      <alignment horizontal="center" vertical="center" wrapText="1"/>
    </xf>
    <xf numFmtId="44" fontId="22" fillId="0" borderId="3" xfId="1" applyFont="1" applyBorder="1" applyAlignment="1">
      <alignment vertical="center"/>
    </xf>
    <xf numFmtId="44" fontId="22" fillId="0" borderId="3" xfId="1" applyFont="1" applyBorder="1"/>
    <xf numFmtId="0" fontId="11" fillId="0" borderId="3" xfId="0" applyFont="1" applyBorder="1" applyAlignment="1">
      <alignment horizontal="center" vertical="center" wrapText="1"/>
    </xf>
    <xf numFmtId="0" fontId="0" fillId="0" borderId="3" xfId="0" applyBorder="1"/>
    <xf numFmtId="44" fontId="15" fillId="0" borderId="3" xfId="3" applyNumberFormat="1" applyFont="1" applyBorder="1" applyAlignment="1">
      <alignment horizontal="center" vertical="center" wrapText="1"/>
    </xf>
    <xf numFmtId="44" fontId="15" fillId="36" borderId="3" xfId="0" applyNumberFormat="1" applyFont="1" applyFill="1" applyBorder="1" applyAlignment="1">
      <alignment horizontal="center" vertical="center" wrapText="1"/>
    </xf>
    <xf numFmtId="44" fontId="9" fillId="0" borderId="3" xfId="1" applyFont="1" applyBorder="1"/>
    <xf numFmtId="44" fontId="9" fillId="0" borderId="3" xfId="1" applyFont="1" applyFill="1" applyBorder="1"/>
    <xf numFmtId="0" fontId="12" fillId="0" borderId="3" xfId="0" applyFont="1" applyBorder="1" applyAlignment="1">
      <alignment horizontal="center" vertical="center" wrapText="1"/>
    </xf>
    <xf numFmtId="0" fontId="9" fillId="0" borderId="3" xfId="0" applyFont="1" applyBorder="1" applyAlignment="1">
      <alignment wrapText="1"/>
    </xf>
    <xf numFmtId="0" fontId="9" fillId="0" borderId="3" xfId="0" applyFont="1" applyBorder="1"/>
    <xf numFmtId="44" fontId="12" fillId="36" borderId="3" xfId="0" applyNumberFormat="1" applyFont="1" applyFill="1" applyBorder="1" applyAlignment="1">
      <alignment horizontal="center" vertical="center" wrapText="1"/>
    </xf>
    <xf numFmtId="44" fontId="15" fillId="0" borderId="3" xfId="0" applyNumberFormat="1" applyFont="1" applyBorder="1" applyAlignment="1">
      <alignment horizontal="center" vertical="center" wrapText="1"/>
    </xf>
    <xf numFmtId="44" fontId="12" fillId="0" borderId="3" xfId="4" applyNumberFormat="1" applyBorder="1" applyAlignment="1">
      <alignment horizontal="center" vertical="center" wrapText="1"/>
    </xf>
    <xf numFmtId="44" fontId="23" fillId="0" borderId="3" xfId="0" applyNumberFormat="1" applyFont="1" applyBorder="1" applyAlignment="1">
      <alignment horizontal="center" vertical="center" wrapText="1"/>
    </xf>
    <xf numFmtId="0" fontId="12" fillId="6" borderId="3" xfId="0" applyFont="1" applyFill="1" applyBorder="1" applyAlignment="1">
      <alignment horizontal="center" vertical="center" wrapText="1"/>
    </xf>
    <xf numFmtId="44" fontId="9" fillId="36" borderId="0" xfId="1" applyFont="1" applyFill="1"/>
    <xf numFmtId="44" fontId="24"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0" fontId="11" fillId="36" borderId="3" xfId="0" applyFont="1" applyFill="1" applyBorder="1" applyAlignment="1">
      <alignment horizontal="center" vertical="center" wrapText="1"/>
    </xf>
    <xf numFmtId="44" fontId="15" fillId="36" borderId="3" xfId="3" applyNumberFormat="1" applyFont="1" applyFill="1" applyBorder="1" applyAlignment="1">
      <alignment horizontal="center" vertical="center" wrapText="1"/>
    </xf>
    <xf numFmtId="44" fontId="25" fillId="0" borderId="3" xfId="1" applyFont="1" applyFill="1" applyBorder="1" applyAlignment="1">
      <alignment horizontal="center" vertical="center" wrapText="1"/>
    </xf>
    <xf numFmtId="0" fontId="11" fillId="0" borderId="12" xfId="0" applyFont="1" applyBorder="1" applyAlignment="1">
      <alignment horizontal="center" vertical="center" wrapText="1"/>
    </xf>
    <xf numFmtId="0" fontId="26" fillId="0" borderId="0" xfId="0" applyFont="1" applyAlignment="1">
      <alignment horizontal="center" wrapText="1"/>
    </xf>
    <xf numFmtId="44" fontId="12" fillId="36" borderId="3" xfId="3" applyNumberFormat="1" applyFill="1" applyBorder="1" applyAlignment="1">
      <alignment horizontal="center" vertical="center" wrapText="1"/>
    </xf>
    <xf numFmtId="0" fontId="12" fillId="0" borderId="3" xfId="6" applyBorder="1" applyAlignment="1">
      <alignment horizontal="center" vertical="center"/>
    </xf>
    <xf numFmtId="0" fontId="12" fillId="0" borderId="3" xfId="6" applyBorder="1" applyAlignment="1">
      <alignment horizontal="center" vertical="center" wrapText="1"/>
    </xf>
    <xf numFmtId="0" fontId="11" fillId="6" borderId="9" xfId="0" applyFont="1" applyFill="1" applyBorder="1" applyAlignment="1">
      <alignment horizontal="center" vertical="center" wrapText="1"/>
    </xf>
    <xf numFmtId="49" fontId="12" fillId="0" borderId="3" xfId="6" applyNumberFormat="1" applyBorder="1" applyAlignment="1">
      <alignment horizontal="center" vertical="top" wrapText="1"/>
    </xf>
    <xf numFmtId="0" fontId="11" fillId="6" borderId="3" xfId="0" applyFont="1" applyFill="1" applyBorder="1" applyAlignment="1">
      <alignment horizontal="center" vertical="top" wrapText="1"/>
    </xf>
    <xf numFmtId="44" fontId="25" fillId="0" borderId="3" xfId="3" applyNumberFormat="1" applyFont="1" applyBorder="1" applyAlignment="1">
      <alignment horizontal="center" vertical="center" wrapText="1"/>
    </xf>
    <xf numFmtId="44" fontId="12" fillId="0" borderId="3" xfId="3" applyNumberFormat="1" applyBorder="1" applyAlignment="1">
      <alignment horizontal="center" vertical="center" wrapText="1"/>
    </xf>
    <xf numFmtId="0" fontId="11" fillId="0" borderId="3" xfId="0" applyFont="1" applyBorder="1" applyAlignment="1">
      <alignment horizontal="center" vertical="top" wrapText="1"/>
    </xf>
    <xf numFmtId="44" fontId="27" fillId="0" borderId="3" xfId="0" applyNumberFormat="1" applyFont="1" applyBorder="1" applyAlignment="1">
      <alignment horizontal="center" vertical="center" wrapText="1"/>
    </xf>
    <xf numFmtId="44" fontId="12" fillId="0" borderId="3" xfId="1" applyFont="1" applyFill="1" applyBorder="1" applyAlignment="1">
      <alignment horizontal="center" vertical="center" wrapText="1"/>
    </xf>
    <xf numFmtId="43" fontId="1" fillId="33" borderId="19" xfId="20" applyNumberFormat="1" applyBorder="1" applyAlignment="1">
      <alignment horizontal="center" vertical="center" wrapText="1"/>
    </xf>
    <xf numFmtId="43" fontId="1" fillId="32" borderId="19" xfId="19" applyNumberFormat="1" applyBorder="1" applyAlignment="1">
      <alignment horizontal="center" vertical="center" wrapText="1"/>
    </xf>
    <xf numFmtId="43" fontId="11" fillId="5" borderId="12" xfId="5" applyFont="1" applyFill="1" applyBorder="1" applyAlignment="1">
      <alignment horizontal="center" vertical="center" wrapText="1"/>
    </xf>
    <xf numFmtId="43" fontId="11" fillId="6" borderId="3" xfId="5" applyFont="1" applyFill="1" applyBorder="1" applyAlignment="1">
      <alignment horizontal="center" vertical="center" wrapText="1"/>
    </xf>
    <xf numFmtId="43" fontId="11" fillId="24" borderId="3" xfId="5" applyFont="1" applyFill="1" applyBorder="1" applyAlignment="1">
      <alignment horizontal="center" vertical="center" wrapText="1"/>
    </xf>
    <xf numFmtId="43" fontId="11" fillId="25" borderId="3" xfId="5" applyFont="1" applyFill="1" applyBorder="1" applyAlignment="1">
      <alignment horizontal="center" vertical="center" wrapText="1"/>
    </xf>
    <xf numFmtId="44" fontId="1" fillId="34" borderId="3" xfId="21" applyNumberFormat="1" applyBorder="1" applyAlignment="1">
      <alignment horizontal="center" vertical="center" wrapText="1"/>
    </xf>
    <xf numFmtId="44" fontId="1" fillId="35" borderId="3" xfId="22" applyNumberFormat="1" applyBorder="1" applyAlignment="1">
      <alignment horizontal="center" vertical="center" wrapText="1"/>
    </xf>
    <xf numFmtId="44" fontId="1" fillId="30" borderId="3" xfId="17" applyNumberFormat="1" applyBorder="1" applyAlignment="1">
      <alignment horizontal="center" vertical="center" wrapText="1"/>
    </xf>
    <xf numFmtId="0" fontId="1" fillId="31" borderId="3" xfId="18" applyBorder="1" applyAlignment="1">
      <alignment horizontal="center" vertical="center" wrapText="1"/>
    </xf>
    <xf numFmtId="43" fontId="1" fillId="31" borderId="3" xfId="18" applyNumberFormat="1" applyBorder="1" applyAlignment="1">
      <alignment horizontal="center" vertical="center" wrapText="1"/>
    </xf>
    <xf numFmtId="44" fontId="1" fillId="31" borderId="0" xfId="18" applyNumberFormat="1" applyAlignment="1">
      <alignment horizontal="center" vertical="center"/>
    </xf>
    <xf numFmtId="43" fontId="11" fillId="27" borderId="3" xfId="5" applyFont="1" applyFill="1" applyBorder="1" applyAlignment="1">
      <alignment horizontal="center" vertical="center" wrapText="1"/>
    </xf>
    <xf numFmtId="43" fontId="11" fillId="11" borderId="3" xfId="5" applyFont="1" applyFill="1" applyBorder="1" applyAlignment="1">
      <alignment horizontal="center" vertical="center" wrapText="1"/>
    </xf>
    <xf numFmtId="43" fontId="11" fillId="12" borderId="3" xfId="5" applyFont="1" applyFill="1" applyBorder="1" applyAlignment="1">
      <alignment horizontal="center" vertical="center" wrapText="1"/>
    </xf>
    <xf numFmtId="0" fontId="11" fillId="28" borderId="30" xfId="4" applyFont="1" applyFill="1" applyBorder="1" applyAlignment="1">
      <alignment horizontal="center" vertical="center" wrapText="1"/>
    </xf>
    <xf numFmtId="43" fontId="11" fillId="28" borderId="3" xfId="5" applyFont="1" applyFill="1" applyBorder="1" applyAlignment="1">
      <alignment horizontal="center" vertical="center" wrapText="1"/>
    </xf>
    <xf numFmtId="43" fontId="11" fillId="15" borderId="3" xfId="5" applyFont="1" applyFill="1" applyBorder="1" applyAlignment="1">
      <alignment horizontal="center" vertical="center" wrapText="1"/>
    </xf>
    <xf numFmtId="43" fontId="11" fillId="18" borderId="3" xfId="5" applyFont="1" applyFill="1" applyBorder="1" applyAlignment="1">
      <alignment horizontal="center" vertical="center" wrapText="1"/>
    </xf>
    <xf numFmtId="41" fontId="11" fillId="13" borderId="3" xfId="23" applyFont="1" applyFill="1" applyBorder="1" applyAlignment="1">
      <alignment horizontal="center" vertical="center" wrapText="1"/>
    </xf>
    <xf numFmtId="43" fontId="11" fillId="19" borderId="3" xfId="5" applyFont="1" applyFill="1" applyBorder="1" applyAlignment="1">
      <alignment horizontal="center" vertical="center" wrapText="1"/>
    </xf>
    <xf numFmtId="43" fontId="11" fillId="20" borderId="3" xfId="5" applyFont="1" applyFill="1" applyBorder="1" applyAlignment="1">
      <alignment horizontal="center" vertical="center" wrapText="1"/>
    </xf>
    <xf numFmtId="43" fontId="11" fillId="21" borderId="3" xfId="5" applyFont="1" applyFill="1" applyBorder="1" applyAlignment="1">
      <alignment horizontal="center" vertical="center" wrapText="1"/>
    </xf>
    <xf numFmtId="43" fontId="11" fillId="23" borderId="3" xfId="5" applyFont="1" applyFill="1" applyBorder="1" applyAlignment="1">
      <alignment horizontal="center" vertical="center" wrapText="1"/>
    </xf>
    <xf numFmtId="43" fontId="11" fillId="14" borderId="3" xfId="5" applyFont="1" applyFill="1" applyBorder="1" applyAlignment="1">
      <alignment horizontal="center" vertical="center" wrapText="1"/>
    </xf>
    <xf numFmtId="0" fontId="13" fillId="36" borderId="0" xfId="0" applyFont="1" applyFill="1" applyAlignment="1">
      <alignment vertical="center"/>
    </xf>
    <xf numFmtId="0" fontId="13" fillId="8" borderId="3" xfId="0" applyFont="1" applyFill="1" applyBorder="1" applyAlignment="1" applyProtection="1">
      <alignment horizontal="center" vertical="center" wrapText="1"/>
      <protection locked="0"/>
    </xf>
    <xf numFmtId="0" fontId="13" fillId="3" borderId="19"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19"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8" borderId="2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7" borderId="21"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3"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3" fillId="4" borderId="2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2" fillId="2" borderId="0" xfId="0" applyFont="1" applyFill="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13" fillId="0" borderId="0" xfId="0" applyFont="1" applyAlignment="1">
      <alignment horizontal="center" vertical="center"/>
    </xf>
    <xf numFmtId="0" fontId="13" fillId="11" borderId="21"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1" borderId="3" xfId="0" applyFont="1" applyFill="1" applyBorder="1" applyAlignment="1" applyProtection="1">
      <alignment horizontal="center" vertical="center" wrapText="1"/>
      <protection locked="0"/>
    </xf>
    <xf numFmtId="0" fontId="13" fillId="12" borderId="21"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2" borderId="3" xfId="0" applyFont="1" applyFill="1" applyBorder="1" applyAlignment="1" applyProtection="1">
      <alignment horizontal="center" vertical="center" wrapText="1"/>
      <protection locked="0"/>
    </xf>
    <xf numFmtId="0" fontId="13" fillId="15" borderId="21"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3" fillId="15" borderId="3" xfId="0" applyFont="1" applyFill="1" applyBorder="1" applyAlignment="1" applyProtection="1">
      <alignment horizontal="center" vertical="center" wrapText="1"/>
      <protection locked="0"/>
    </xf>
    <xf numFmtId="0" fontId="13" fillId="18" borderId="21" xfId="0" applyFont="1" applyFill="1" applyBorder="1" applyAlignment="1">
      <alignment horizontal="center" vertical="center" wrapText="1"/>
    </xf>
    <xf numFmtId="0" fontId="13" fillId="18" borderId="3" xfId="0" applyFont="1" applyFill="1" applyBorder="1" applyAlignment="1">
      <alignment horizontal="center" vertical="center" wrapText="1"/>
    </xf>
    <xf numFmtId="0" fontId="13" fillId="18" borderId="3" xfId="0" applyFont="1" applyFill="1" applyBorder="1" applyAlignment="1" applyProtection="1">
      <alignment horizontal="center" vertical="center" wrapText="1"/>
      <protection locked="0"/>
    </xf>
    <xf numFmtId="0" fontId="13" fillId="3" borderId="21" xfId="0" applyFont="1" applyFill="1" applyBorder="1" applyAlignment="1">
      <alignment horizontal="center" vertical="center" wrapText="1"/>
    </xf>
    <xf numFmtId="0" fontId="13" fillId="9" borderId="21"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3" xfId="0" applyFont="1" applyFill="1" applyBorder="1" applyAlignment="1" applyProtection="1">
      <alignment horizontal="center" vertical="center" wrapText="1"/>
      <protection locked="0"/>
    </xf>
    <xf numFmtId="0" fontId="13" fillId="10" borderId="21"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3" xfId="0" applyFont="1" applyFill="1" applyBorder="1" applyAlignment="1" applyProtection="1">
      <alignment horizontal="center" vertical="center" wrapText="1"/>
      <protection locked="0"/>
    </xf>
    <xf numFmtId="0" fontId="13" fillId="13" borderId="21"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3" borderId="3" xfId="0" applyFont="1" applyFill="1" applyBorder="1" applyAlignment="1" applyProtection="1">
      <alignment horizontal="center" vertical="center" wrapText="1"/>
      <protection locked="0"/>
    </xf>
    <xf numFmtId="0" fontId="13" fillId="19" borderId="21"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3" xfId="0" applyFont="1" applyFill="1" applyBorder="1" applyAlignment="1" applyProtection="1">
      <alignment horizontal="center" vertical="center" wrapText="1"/>
      <protection locked="0"/>
    </xf>
    <xf numFmtId="0" fontId="13" fillId="20" borderId="21" xfId="0" applyFont="1" applyFill="1" applyBorder="1" applyAlignment="1">
      <alignment horizontal="center" vertical="center" wrapText="1"/>
    </xf>
    <xf numFmtId="0" fontId="13" fillId="20" borderId="3" xfId="0" applyFont="1" applyFill="1" applyBorder="1" applyAlignment="1">
      <alignment horizontal="center" vertical="center" wrapText="1"/>
    </xf>
    <xf numFmtId="0" fontId="13" fillId="20" borderId="3" xfId="0" applyFont="1" applyFill="1" applyBorder="1" applyAlignment="1" applyProtection="1">
      <alignment horizontal="center" vertical="center" wrapText="1"/>
      <protection locked="0"/>
    </xf>
    <xf numFmtId="0" fontId="13" fillId="21" borderId="21" xfId="0" applyFont="1" applyFill="1" applyBorder="1" applyAlignment="1">
      <alignment horizontal="center" vertical="center" wrapText="1"/>
    </xf>
    <xf numFmtId="0" fontId="13" fillId="21" borderId="3" xfId="0" applyFont="1" applyFill="1" applyBorder="1" applyAlignment="1">
      <alignment horizontal="center" vertical="center" wrapText="1"/>
    </xf>
    <xf numFmtId="0" fontId="13" fillId="21" borderId="3" xfId="0" applyFont="1" applyFill="1" applyBorder="1" applyAlignment="1" applyProtection="1">
      <alignment horizontal="center" vertical="center" wrapText="1"/>
      <protection locked="0"/>
    </xf>
    <xf numFmtId="0" fontId="13" fillId="23" borderId="21" xfId="0" applyFont="1" applyFill="1" applyBorder="1" applyAlignment="1">
      <alignment horizontal="center" vertical="center" wrapText="1"/>
    </xf>
    <xf numFmtId="0" fontId="13" fillId="23" borderId="3" xfId="0" applyFont="1" applyFill="1" applyBorder="1" applyAlignment="1">
      <alignment horizontal="center" vertical="center" wrapText="1"/>
    </xf>
    <xf numFmtId="0" fontId="13" fillId="23" borderId="3" xfId="0" applyFont="1" applyFill="1" applyBorder="1" applyAlignment="1" applyProtection="1">
      <alignment horizontal="center" vertical="center" wrapText="1"/>
      <protection locked="0"/>
    </xf>
    <xf numFmtId="0" fontId="13" fillId="14" borderId="21"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3"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0" xfId="0" applyFont="1" applyAlignment="1">
      <alignment horizontal="center" vertical="center"/>
    </xf>
    <xf numFmtId="0" fontId="8" fillId="0" borderId="19" xfId="0" applyFont="1" applyBorder="1" applyAlignment="1">
      <alignment horizontal="center" vertical="center" wrapText="1"/>
    </xf>
    <xf numFmtId="0" fontId="8" fillId="0" borderId="30" xfId="0" applyFont="1" applyBorder="1" applyAlignment="1">
      <alignment horizontal="center" vertical="center" wrapText="1"/>
    </xf>
    <xf numFmtId="3" fontId="8" fillId="0" borderId="24" xfId="0" applyNumberFormat="1" applyFont="1" applyBorder="1" applyAlignment="1">
      <alignment horizontal="center" vertical="center" wrapText="1"/>
    </xf>
    <xf numFmtId="3" fontId="8" fillId="0" borderId="31"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1" fillId="12" borderId="3" xfId="0" applyFont="1" applyFill="1" applyBorder="1" applyAlignment="1">
      <alignment horizontal="center" vertical="center" wrapText="1"/>
    </xf>
    <xf numFmtId="0" fontId="11" fillId="28" borderId="30" xfId="0" applyFont="1" applyFill="1" applyBorder="1" applyAlignment="1">
      <alignment horizontal="center" vertical="center" wrapText="1"/>
    </xf>
    <xf numFmtId="0" fontId="11" fillId="28" borderId="9" xfId="0" applyFont="1" applyFill="1" applyBorder="1" applyAlignment="1">
      <alignment horizontal="center" vertical="center" wrapText="1"/>
    </xf>
    <xf numFmtId="0" fontId="11" fillId="15" borderId="30" xfId="0" applyFont="1" applyFill="1" applyBorder="1" applyAlignment="1">
      <alignment horizontal="center" vertical="center" wrapText="1"/>
    </xf>
    <xf numFmtId="0" fontId="11" fillId="15" borderId="9" xfId="0" applyFont="1" applyFill="1" applyBorder="1" applyAlignment="1">
      <alignment horizontal="center" vertical="center" wrapText="1"/>
    </xf>
    <xf numFmtId="0" fontId="11" fillId="15" borderId="12" xfId="0" applyFont="1" applyFill="1" applyBorder="1" applyAlignment="1">
      <alignment horizontal="center" vertical="center" wrapText="1"/>
    </xf>
    <xf numFmtId="0" fontId="11" fillId="26" borderId="3" xfId="0" applyFont="1" applyFill="1" applyBorder="1" applyAlignment="1">
      <alignment horizontal="center" vertical="center" wrapText="1"/>
    </xf>
    <xf numFmtId="0" fontId="11" fillId="27" borderId="30" xfId="0" applyFont="1" applyFill="1" applyBorder="1" applyAlignment="1">
      <alignment horizontal="center" vertical="center" wrapText="1"/>
    </xf>
    <xf numFmtId="0" fontId="11" fillId="27" borderId="9" xfId="0" applyFont="1" applyFill="1" applyBorder="1" applyAlignment="1">
      <alignment horizontal="center" vertical="center" wrapText="1"/>
    </xf>
    <xf numFmtId="0" fontId="11" fillId="27" borderId="12" xfId="0" applyFont="1" applyFill="1" applyBorder="1" applyAlignment="1">
      <alignment horizontal="center" vertical="center" wrapText="1"/>
    </xf>
    <xf numFmtId="0" fontId="11" fillId="11" borderId="30"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24" borderId="30" xfId="0" applyFont="1" applyFill="1" applyBorder="1" applyAlignment="1">
      <alignment horizontal="center" vertical="center" wrapText="1"/>
    </xf>
    <xf numFmtId="0" fontId="11" fillId="24" borderId="9" xfId="0" applyFont="1" applyFill="1" applyBorder="1" applyAlignment="1">
      <alignment horizontal="center" vertical="center" wrapText="1"/>
    </xf>
    <xf numFmtId="0" fontId="11" fillId="24" borderId="12" xfId="0" applyFont="1" applyFill="1" applyBorder="1" applyAlignment="1">
      <alignment horizontal="center" vertical="center" wrapText="1"/>
    </xf>
    <xf numFmtId="0" fontId="11" fillId="25" borderId="30" xfId="0" applyFont="1" applyFill="1" applyBorder="1" applyAlignment="1">
      <alignment horizontal="center" vertical="center" wrapText="1"/>
    </xf>
    <xf numFmtId="0" fontId="11" fillId="25" borderId="9" xfId="0" applyFont="1" applyFill="1" applyBorder="1" applyAlignment="1">
      <alignment horizontal="center" vertical="center" wrapText="1"/>
    </xf>
    <xf numFmtId="0" fontId="11" fillId="25" borderId="12" xfId="0" applyFont="1" applyFill="1" applyBorder="1" applyAlignment="1">
      <alignment horizontal="center" vertical="center" wrapText="1"/>
    </xf>
    <xf numFmtId="0" fontId="11" fillId="0" borderId="33" xfId="0" applyFont="1" applyBorder="1" applyAlignment="1">
      <alignment horizontal="center" vertical="center" wrapText="1"/>
    </xf>
    <xf numFmtId="0" fontId="11" fillId="0" borderId="21" xfId="0" applyFont="1" applyBorder="1" applyAlignment="1">
      <alignment horizontal="center" vertical="center" wrapText="1"/>
    </xf>
    <xf numFmtId="0" fontId="11" fillId="5" borderId="1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8" xfId="0" applyFont="1" applyBorder="1" applyAlignment="1">
      <alignment horizontal="center" vertical="center" wrapText="1"/>
    </xf>
    <xf numFmtId="0" fontId="11" fillId="4" borderId="9"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0" borderId="29" xfId="0" applyFont="1" applyBorder="1" applyAlignment="1">
      <alignment horizontal="center" vertical="center" wrapText="1"/>
    </xf>
    <xf numFmtId="0" fontId="11" fillId="0" borderId="23" xfId="0" applyFont="1" applyBorder="1" applyAlignment="1">
      <alignment horizontal="center" vertical="center" wrapText="1"/>
    </xf>
    <xf numFmtId="0" fontId="11" fillId="3" borderId="19"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18" borderId="3"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11" fillId="19" borderId="3" xfId="0" applyFont="1" applyFill="1" applyBorder="1" applyAlignment="1">
      <alignment horizontal="center" vertical="center" wrapText="1"/>
    </xf>
    <xf numFmtId="0" fontId="11" fillId="20" borderId="3" xfId="0" applyFont="1" applyFill="1" applyBorder="1" applyAlignment="1">
      <alignment horizontal="center" vertical="center" wrapText="1"/>
    </xf>
    <xf numFmtId="0" fontId="16" fillId="0" borderId="0" xfId="0" applyFont="1" applyAlignment="1">
      <alignment horizontal="center" vertical="center" wrapText="1"/>
    </xf>
    <xf numFmtId="0" fontId="11" fillId="21" borderId="3" xfId="0" applyFont="1" applyFill="1" applyBorder="1" applyAlignment="1">
      <alignment horizontal="center" vertical="center" wrapText="1"/>
    </xf>
    <xf numFmtId="0" fontId="11" fillId="23" borderId="3" xfId="0" applyFont="1" applyFill="1" applyBorder="1" applyAlignment="1">
      <alignment horizontal="center" vertical="center" wrapText="1"/>
    </xf>
    <xf numFmtId="0" fontId="11" fillId="14" borderId="3" xfId="0" applyFont="1" applyFill="1" applyBorder="1" applyAlignment="1">
      <alignment horizontal="center" vertical="center" wrapText="1"/>
    </xf>
  </cellXfs>
  <cellStyles count="24">
    <cellStyle name="20% - Énfasis5" xfId="20" builtinId="46"/>
    <cellStyle name="40% - Énfasis1" xfId="17" builtinId="31"/>
    <cellStyle name="40% - Énfasis3" xfId="19" builtinId="39"/>
    <cellStyle name="40% - Énfasis5" xfId="21" builtinId="47"/>
    <cellStyle name="60% - Énfasis2" xfId="18" builtinId="36"/>
    <cellStyle name="60% - Énfasis5" xfId="22" builtinId="48"/>
    <cellStyle name="Euro" xfId="7" xr:uid="{00000000-0005-0000-0000-000000000000}"/>
    <cellStyle name="Millares" xfId="5" builtinId="3"/>
    <cellStyle name="Millares [0]" xfId="23" builtinId="6"/>
    <cellStyle name="Millares 2" xfId="8" xr:uid="{00000000-0005-0000-0000-000002000000}"/>
    <cellStyle name="Moneda" xfId="1" builtinId="4"/>
    <cellStyle name="Moneda 2" xfId="9" xr:uid="{00000000-0005-0000-0000-000004000000}"/>
    <cellStyle name="Normal" xfId="0" builtinId="0"/>
    <cellStyle name="Normal 2" xfId="6" xr:uid="{00000000-0005-0000-0000-000006000000}"/>
    <cellStyle name="Normal 2 2" xfId="15" xr:uid="{00000000-0005-0000-0000-000007000000}"/>
    <cellStyle name="Normal 2 4" xfId="11" xr:uid="{00000000-0005-0000-0000-000008000000}"/>
    <cellStyle name="Normal 3" xfId="14" xr:uid="{00000000-0005-0000-0000-000009000000}"/>
    <cellStyle name="Normal 3 3" xfId="16" xr:uid="{00000000-0005-0000-0000-00000A000000}"/>
    <cellStyle name="Normal 4" xfId="10" xr:uid="{00000000-0005-0000-0000-00000B000000}"/>
    <cellStyle name="Normal 5" xfId="12" xr:uid="{00000000-0005-0000-0000-00000C000000}"/>
    <cellStyle name="Normal 6" xfId="13" xr:uid="{00000000-0005-0000-0000-00000D000000}"/>
    <cellStyle name="Normal 7" xfId="3" xr:uid="{00000000-0005-0000-0000-00000E000000}"/>
    <cellStyle name="Normal 7 2" xfId="4" xr:uid="{00000000-0005-0000-0000-00000F000000}"/>
    <cellStyle name="Porcentaje" xfId="2" builtinId="5"/>
  </cellStyles>
  <dxfs count="0"/>
  <tableStyles count="0" defaultTableStyle="TableStyleMedium9" defaultPivotStyle="PivotStyleLight16"/>
  <colors>
    <mruColors>
      <color rgb="FFD8E4BC"/>
      <color rgb="FF95B3D7"/>
      <color rgb="FFDA9694"/>
      <color rgb="FFB8CCE4"/>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693964</xdr:colOff>
      <xdr:row>0</xdr:row>
      <xdr:rowOff>101665</xdr:rowOff>
    </xdr:from>
    <xdr:to>
      <xdr:col>10</xdr:col>
      <xdr:colOff>823164</xdr:colOff>
      <xdr:row>6</xdr:row>
      <xdr:rowOff>27739</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32821" y="101665"/>
          <a:ext cx="1925343" cy="1245967"/>
        </a:xfrm>
        <a:prstGeom prst="rect">
          <a:avLst/>
        </a:prstGeom>
      </xdr:spPr>
    </xdr:pic>
    <xdr:clientData/>
  </xdr:twoCellAnchor>
  <xdr:twoCellAnchor editAs="oneCell">
    <xdr:from>
      <xdr:col>1</xdr:col>
      <xdr:colOff>84667</xdr:colOff>
      <xdr:row>214</xdr:row>
      <xdr:rowOff>105833</xdr:rowOff>
    </xdr:from>
    <xdr:to>
      <xdr:col>11</xdr:col>
      <xdr:colOff>42333</xdr:colOff>
      <xdr:row>225</xdr:row>
      <xdr:rowOff>31750</xdr:rowOff>
    </xdr:to>
    <xdr:pic>
      <xdr:nvPicPr>
        <xdr:cNvPr id="4" name="Imagen 3">
          <a:extLst>
            <a:ext uri="{FF2B5EF4-FFF2-40B4-BE49-F238E27FC236}">
              <a16:creationId xmlns:a16="http://schemas.microsoft.com/office/drawing/2014/main" id="{CC8A7151-FF5A-E39F-75A6-4018360B4A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126301500"/>
          <a:ext cx="13938250" cy="1555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270810</xdr:colOff>
      <xdr:row>0</xdr:row>
      <xdr:rowOff>90517</xdr:rowOff>
    </xdr:from>
    <xdr:to>
      <xdr:col>13</xdr:col>
      <xdr:colOff>420821</xdr:colOff>
      <xdr:row>4</xdr:row>
      <xdr:rowOff>368133</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31841" y="90517"/>
          <a:ext cx="2074722" cy="1325366"/>
        </a:xfrm>
        <a:prstGeom prst="rect">
          <a:avLst/>
        </a:prstGeom>
      </xdr:spPr>
    </xdr:pic>
    <xdr:clientData/>
  </xdr:twoCellAnchor>
  <xdr:twoCellAnchor editAs="oneCell">
    <xdr:from>
      <xdr:col>0</xdr:col>
      <xdr:colOff>962025</xdr:colOff>
      <xdr:row>209</xdr:row>
      <xdr:rowOff>108904</xdr:rowOff>
    </xdr:from>
    <xdr:to>
      <xdr:col>13</xdr:col>
      <xdr:colOff>161925</xdr:colOff>
      <xdr:row>213</xdr:row>
      <xdr:rowOff>314325</xdr:rowOff>
    </xdr:to>
    <xdr:pic>
      <xdr:nvPicPr>
        <xdr:cNvPr id="11" name="Imagen 10">
          <a:extLst>
            <a:ext uri="{FF2B5EF4-FFF2-40B4-BE49-F238E27FC236}">
              <a16:creationId xmlns:a16="http://schemas.microsoft.com/office/drawing/2014/main" id="{63459BC6-E7E1-445A-519C-876F821580A6}"/>
            </a:ext>
          </a:extLst>
        </xdr:cNvPr>
        <xdr:cNvPicPr>
          <a:picLocks noChangeAspect="1"/>
        </xdr:cNvPicPr>
      </xdr:nvPicPr>
      <xdr:blipFill>
        <a:blip xmlns:r="http://schemas.openxmlformats.org/officeDocument/2006/relationships" r:embed="rId2"/>
        <a:stretch>
          <a:fillRect/>
        </a:stretch>
      </xdr:blipFill>
      <xdr:spPr>
        <a:xfrm>
          <a:off x="962025" y="147984529"/>
          <a:ext cx="13496925" cy="13007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239"/>
  <sheetViews>
    <sheetView topLeftCell="A3" zoomScale="90" zoomScaleNormal="90" workbookViewId="0">
      <pane xSplit="3" ySplit="7" topLeftCell="D10" activePane="bottomRight" state="frozen"/>
      <selection activeCell="A3" sqref="A3"/>
      <selection pane="topRight" activeCell="D3" sqref="D3"/>
      <selection pane="bottomLeft" activeCell="A10" sqref="A10"/>
      <selection pane="bottomRight" activeCell="C10" sqref="C10:C13"/>
    </sheetView>
  </sheetViews>
  <sheetFormatPr baseColWidth="10" defaultRowHeight="12" x14ac:dyDescent="0.25"/>
  <cols>
    <col min="1" max="1" width="1.5703125" style="232" customWidth="1"/>
    <col min="2" max="2" width="21" style="232" customWidth="1"/>
    <col min="3" max="3" width="17" style="232" customWidth="1"/>
    <col min="4" max="4" width="24.140625" style="232" customWidth="1"/>
    <col min="5" max="5" width="17" style="232" customWidth="1"/>
    <col min="6" max="6" width="17.140625" style="232" customWidth="1"/>
    <col min="7" max="7" width="15.42578125" style="232" customWidth="1"/>
    <col min="8" max="8" width="19.28515625" style="232" customWidth="1"/>
    <col min="9" max="9" width="33" style="232" customWidth="1"/>
    <col min="10" max="10" width="27" style="232" customWidth="1"/>
    <col min="11" max="11" width="18.7109375" style="232" customWidth="1"/>
    <col min="12" max="12" width="15.85546875" style="232" customWidth="1"/>
    <col min="13" max="16384" width="11.42578125" style="232"/>
  </cols>
  <sheetData>
    <row r="1" spans="2:12" s="28" customFormat="1" ht="15" x14ac:dyDescent="0.25">
      <c r="B1" s="464" t="s">
        <v>29</v>
      </c>
      <c r="C1" s="464"/>
      <c r="D1" s="464"/>
      <c r="E1" s="464"/>
      <c r="F1" s="464"/>
      <c r="G1" s="464"/>
      <c r="H1" s="464"/>
      <c r="I1" s="464"/>
      <c r="J1" s="464"/>
      <c r="K1" s="464"/>
    </row>
    <row r="2" spans="2:12" s="28" customFormat="1" ht="15" x14ac:dyDescent="0.25">
      <c r="B2" s="464"/>
      <c r="C2" s="464"/>
      <c r="D2" s="464"/>
      <c r="E2" s="464"/>
      <c r="F2" s="464"/>
      <c r="G2" s="464"/>
      <c r="H2" s="464"/>
      <c r="I2" s="464"/>
      <c r="J2" s="464"/>
      <c r="K2" s="464"/>
    </row>
    <row r="3" spans="2:12" s="28" customFormat="1" ht="21" x14ac:dyDescent="0.25">
      <c r="B3" s="29" t="s">
        <v>32</v>
      </c>
      <c r="C3" s="30" t="s">
        <v>38</v>
      </c>
      <c r="D3" s="30"/>
      <c r="E3" s="31"/>
      <c r="F3" s="32"/>
      <c r="G3" s="32"/>
      <c r="H3" s="32"/>
      <c r="I3" s="32"/>
      <c r="J3" s="32"/>
      <c r="K3" s="32"/>
    </row>
    <row r="4" spans="2:12" s="28" customFormat="1" ht="21" x14ac:dyDescent="0.25">
      <c r="B4" s="30"/>
      <c r="C4" s="30"/>
      <c r="D4" s="30"/>
      <c r="E4" s="31"/>
      <c r="F4" s="32"/>
      <c r="G4" s="32"/>
      <c r="H4" s="32"/>
      <c r="I4" s="32"/>
      <c r="J4" s="32"/>
      <c r="K4" s="32"/>
    </row>
    <row r="5" spans="2:12" s="28" customFormat="1" ht="15" x14ac:dyDescent="0.25">
      <c r="B5" s="30" t="s">
        <v>541</v>
      </c>
      <c r="C5" s="30"/>
      <c r="D5" s="30"/>
      <c r="E5" s="31"/>
    </row>
    <row r="6" spans="2:12" s="28" customFormat="1" ht="15.75" thickBot="1" x14ac:dyDescent="0.3">
      <c r="B6" s="30"/>
      <c r="C6" s="30"/>
      <c r="D6" s="30"/>
      <c r="E6" s="31"/>
    </row>
    <row r="7" spans="2:12" s="28" customFormat="1" ht="29.25" customHeight="1" thickBot="1" x14ac:dyDescent="0.3">
      <c r="B7" s="465" t="s">
        <v>77</v>
      </c>
      <c r="C7" s="465" t="s">
        <v>78</v>
      </c>
      <c r="D7" s="467" t="s">
        <v>79</v>
      </c>
      <c r="E7" s="467" t="s">
        <v>80</v>
      </c>
      <c r="F7" s="469" t="s">
        <v>84</v>
      </c>
      <c r="G7" s="470"/>
      <c r="H7" s="471" t="s">
        <v>87</v>
      </c>
      <c r="I7" s="472"/>
      <c r="J7" s="472"/>
      <c r="K7" s="473"/>
    </row>
    <row r="8" spans="2:12" s="28" customFormat="1" ht="28.5" customHeight="1" thickBot="1" x14ac:dyDescent="0.3">
      <c r="B8" s="466"/>
      <c r="C8" s="466"/>
      <c r="D8" s="468"/>
      <c r="E8" s="468"/>
      <c r="F8" s="477" t="s">
        <v>83</v>
      </c>
      <c r="G8" s="478"/>
      <c r="H8" s="474"/>
      <c r="I8" s="475"/>
      <c r="J8" s="475"/>
      <c r="K8" s="476"/>
    </row>
    <row r="9" spans="2:12" s="28" customFormat="1" ht="59.25" customHeight="1" thickBot="1" x14ac:dyDescent="0.3">
      <c r="B9" s="466"/>
      <c r="C9" s="466"/>
      <c r="D9" s="468"/>
      <c r="E9" s="468"/>
      <c r="F9" s="188" t="s">
        <v>81</v>
      </c>
      <c r="G9" s="188" t="s">
        <v>82</v>
      </c>
      <c r="H9" s="187" t="s">
        <v>85</v>
      </c>
      <c r="I9" s="187" t="s">
        <v>86</v>
      </c>
      <c r="J9" s="187" t="s">
        <v>88</v>
      </c>
      <c r="K9" s="187" t="s">
        <v>89</v>
      </c>
      <c r="L9" s="33"/>
    </row>
    <row r="10" spans="2:12" ht="100.5" customHeight="1" x14ac:dyDescent="0.25">
      <c r="B10" s="446" t="s">
        <v>38</v>
      </c>
      <c r="C10" s="444" t="s">
        <v>45</v>
      </c>
      <c r="D10" s="377" t="s">
        <v>406</v>
      </c>
      <c r="E10" s="228"/>
      <c r="F10" s="381">
        <v>100000</v>
      </c>
      <c r="G10" s="229">
        <v>19440.560000000001</v>
      </c>
      <c r="H10" s="230" t="s">
        <v>76</v>
      </c>
      <c r="I10" s="449" t="s">
        <v>360</v>
      </c>
      <c r="J10" s="189" t="s">
        <v>66</v>
      </c>
      <c r="K10" s="190" t="s">
        <v>67</v>
      </c>
      <c r="L10" s="231"/>
    </row>
    <row r="11" spans="2:12" ht="100.5" customHeight="1" x14ac:dyDescent="0.25">
      <c r="B11" s="447"/>
      <c r="C11" s="445"/>
      <c r="D11" s="378" t="s">
        <v>407</v>
      </c>
      <c r="E11" s="56"/>
      <c r="F11" s="382">
        <v>50000</v>
      </c>
      <c r="G11" s="234">
        <v>4642.47</v>
      </c>
      <c r="H11" s="235" t="s">
        <v>76</v>
      </c>
      <c r="I11" s="450"/>
      <c r="J11" s="34" t="s">
        <v>66</v>
      </c>
      <c r="K11" s="191" t="s">
        <v>67</v>
      </c>
      <c r="L11" s="231"/>
    </row>
    <row r="12" spans="2:12" ht="100.5" customHeight="1" x14ac:dyDescent="0.2">
      <c r="B12" s="447"/>
      <c r="C12" s="445"/>
      <c r="D12" s="380" t="s">
        <v>408</v>
      </c>
      <c r="E12" s="56"/>
      <c r="F12" s="383">
        <v>50000</v>
      </c>
      <c r="G12" s="234">
        <v>48000</v>
      </c>
      <c r="H12" s="235" t="s">
        <v>76</v>
      </c>
      <c r="I12" s="450"/>
      <c r="J12" s="34" t="s">
        <v>66</v>
      </c>
      <c r="K12" s="191" t="s">
        <v>67</v>
      </c>
      <c r="L12" s="231"/>
    </row>
    <row r="13" spans="2:12" ht="100.5" hidden="1" customHeight="1" x14ac:dyDescent="0.2">
      <c r="B13" s="448"/>
      <c r="C13" s="445"/>
      <c r="D13" s="379"/>
      <c r="E13" s="56"/>
      <c r="F13" s="233"/>
      <c r="G13" s="234"/>
      <c r="H13" s="235"/>
      <c r="I13" s="450"/>
      <c r="J13" s="34"/>
      <c r="K13" s="191"/>
      <c r="L13" s="231"/>
    </row>
    <row r="14" spans="2:12" ht="39" customHeight="1" x14ac:dyDescent="0.25">
      <c r="B14" s="458" t="s">
        <v>91</v>
      </c>
      <c r="C14" s="459" t="s">
        <v>90</v>
      </c>
      <c r="D14" s="384" t="s">
        <v>409</v>
      </c>
      <c r="E14" s="236"/>
      <c r="F14" s="386">
        <v>30000</v>
      </c>
      <c r="G14" s="237"/>
      <c r="H14" s="238" t="s">
        <v>119</v>
      </c>
      <c r="I14" s="457" t="s">
        <v>121</v>
      </c>
      <c r="J14" s="123" t="s">
        <v>64</v>
      </c>
      <c r="K14" s="192" t="s">
        <v>67</v>
      </c>
      <c r="L14" s="231"/>
    </row>
    <row r="15" spans="2:12" ht="39" customHeight="1" x14ac:dyDescent="0.25">
      <c r="B15" s="458"/>
      <c r="C15" s="459"/>
      <c r="D15" s="384" t="s">
        <v>410</v>
      </c>
      <c r="E15" s="236"/>
      <c r="F15" s="387">
        <v>200000</v>
      </c>
      <c r="G15" s="239"/>
      <c r="H15" s="238" t="s">
        <v>119</v>
      </c>
      <c r="I15" s="457"/>
      <c r="J15" s="123" t="s">
        <v>64</v>
      </c>
      <c r="K15" s="192" t="s">
        <v>67</v>
      </c>
      <c r="L15" s="231"/>
    </row>
    <row r="16" spans="2:12" ht="39" customHeight="1" x14ac:dyDescent="0.25">
      <c r="B16" s="458"/>
      <c r="C16" s="459"/>
      <c r="D16" s="384" t="s">
        <v>411</v>
      </c>
      <c r="E16" s="236"/>
      <c r="F16" s="387">
        <v>50000</v>
      </c>
      <c r="G16" s="239"/>
      <c r="H16" s="238" t="s">
        <v>119</v>
      </c>
      <c r="I16" s="457"/>
      <c r="J16" s="123" t="s">
        <v>64</v>
      </c>
      <c r="K16" s="192" t="s">
        <v>67</v>
      </c>
      <c r="L16" s="231"/>
    </row>
    <row r="17" spans="2:12" ht="39" customHeight="1" x14ac:dyDescent="0.25">
      <c r="B17" s="458"/>
      <c r="C17" s="459"/>
      <c r="D17" s="385" t="s">
        <v>412</v>
      </c>
      <c r="E17" s="236"/>
      <c r="F17" s="388">
        <v>50000</v>
      </c>
      <c r="G17" s="239"/>
      <c r="H17" s="238" t="s">
        <v>119</v>
      </c>
      <c r="I17" s="457"/>
      <c r="J17" s="123" t="s">
        <v>64</v>
      </c>
      <c r="K17" s="192" t="s">
        <v>67</v>
      </c>
      <c r="L17" s="231"/>
    </row>
    <row r="18" spans="2:12" ht="39" customHeight="1" x14ac:dyDescent="0.25">
      <c r="B18" s="458"/>
      <c r="C18" s="459"/>
      <c r="D18" s="385" t="s">
        <v>413</v>
      </c>
      <c r="E18" s="236"/>
      <c r="F18" s="388">
        <v>300000</v>
      </c>
      <c r="G18" s="239"/>
      <c r="H18" s="240" t="s">
        <v>120</v>
      </c>
      <c r="I18" s="457"/>
      <c r="J18" s="123" t="s">
        <v>64</v>
      </c>
      <c r="K18" s="192" t="s">
        <v>67</v>
      </c>
      <c r="L18" s="231"/>
    </row>
    <row r="19" spans="2:12" ht="39" customHeight="1" x14ac:dyDescent="0.25">
      <c r="B19" s="458"/>
      <c r="C19" s="459"/>
      <c r="D19" s="385" t="s">
        <v>414</v>
      </c>
      <c r="E19" s="236"/>
      <c r="F19" s="389">
        <v>300000</v>
      </c>
      <c r="G19" s="239"/>
      <c r="H19" s="240" t="s">
        <v>120</v>
      </c>
      <c r="I19" s="457"/>
      <c r="J19" s="123" t="s">
        <v>64</v>
      </c>
      <c r="K19" s="192" t="s">
        <v>67</v>
      </c>
      <c r="L19" s="231"/>
    </row>
    <row r="20" spans="2:12" ht="39" hidden="1" customHeight="1" x14ac:dyDescent="0.25">
      <c r="B20" s="458"/>
      <c r="C20" s="459"/>
      <c r="D20" s="236" t="s">
        <v>92</v>
      </c>
      <c r="E20" s="236" t="s">
        <v>95</v>
      </c>
      <c r="F20" s="37">
        <v>20000</v>
      </c>
      <c r="G20" s="239">
        <v>859439.08</v>
      </c>
      <c r="H20" s="240" t="s">
        <v>120</v>
      </c>
      <c r="I20" s="457"/>
      <c r="J20" s="123" t="s">
        <v>64</v>
      </c>
      <c r="K20" s="192" t="s">
        <v>67</v>
      </c>
      <c r="L20" s="231"/>
    </row>
    <row r="21" spans="2:12" ht="39" hidden="1" customHeight="1" x14ac:dyDescent="0.25">
      <c r="B21" s="458"/>
      <c r="C21" s="459"/>
      <c r="D21" s="236" t="s">
        <v>93</v>
      </c>
      <c r="E21" s="236" t="s">
        <v>96</v>
      </c>
      <c r="F21" s="37">
        <v>10000</v>
      </c>
      <c r="G21" s="239">
        <v>1462.6</v>
      </c>
      <c r="H21" s="240" t="s">
        <v>120</v>
      </c>
      <c r="I21" s="457"/>
      <c r="J21" s="123" t="s">
        <v>64</v>
      </c>
      <c r="K21" s="192" t="s">
        <v>67</v>
      </c>
      <c r="L21" s="231"/>
    </row>
    <row r="22" spans="2:12" ht="39" hidden="1" customHeight="1" x14ac:dyDescent="0.25">
      <c r="B22" s="458"/>
      <c r="C22" s="459"/>
      <c r="D22" s="236" t="s">
        <v>94</v>
      </c>
      <c r="E22" s="236" t="s">
        <v>96</v>
      </c>
      <c r="F22" s="37">
        <v>3000</v>
      </c>
      <c r="G22" s="239">
        <v>0</v>
      </c>
      <c r="H22" s="240" t="s">
        <v>120</v>
      </c>
      <c r="I22" s="457"/>
      <c r="J22" s="123" t="s">
        <v>64</v>
      </c>
      <c r="K22" s="192" t="s">
        <v>67</v>
      </c>
      <c r="L22" s="231"/>
    </row>
    <row r="23" spans="2:12" ht="60" customHeight="1" x14ac:dyDescent="0.25">
      <c r="B23" s="460" t="s">
        <v>91</v>
      </c>
      <c r="C23" s="461" t="s">
        <v>141</v>
      </c>
      <c r="D23" s="390" t="s">
        <v>415</v>
      </c>
      <c r="E23" s="241"/>
      <c r="F23" s="387">
        <v>85000</v>
      </c>
      <c r="G23" s="243"/>
      <c r="H23" s="244" t="s">
        <v>142</v>
      </c>
      <c r="I23" s="456" t="s">
        <v>384</v>
      </c>
      <c r="J23" s="71" t="s">
        <v>65</v>
      </c>
      <c r="K23" s="193" t="s">
        <v>70</v>
      </c>
      <c r="L23" s="231"/>
    </row>
    <row r="24" spans="2:12" ht="60" customHeight="1" x14ac:dyDescent="0.25">
      <c r="B24" s="460"/>
      <c r="C24" s="461"/>
      <c r="D24" s="390" t="s">
        <v>416</v>
      </c>
      <c r="E24" s="241"/>
      <c r="F24" s="393">
        <v>85000</v>
      </c>
      <c r="G24" s="243"/>
      <c r="H24" s="244" t="s">
        <v>142</v>
      </c>
      <c r="I24" s="456"/>
      <c r="J24" s="71" t="s">
        <v>65</v>
      </c>
      <c r="K24" s="193" t="s">
        <v>70</v>
      </c>
      <c r="L24" s="231"/>
    </row>
    <row r="25" spans="2:12" ht="60" customHeight="1" x14ac:dyDescent="0.25">
      <c r="B25" s="460"/>
      <c r="C25" s="461"/>
      <c r="D25" s="390" t="s">
        <v>417</v>
      </c>
      <c r="E25" s="241"/>
      <c r="F25" s="393">
        <v>85000</v>
      </c>
      <c r="G25" s="243"/>
      <c r="H25" s="244" t="s">
        <v>142</v>
      </c>
      <c r="I25" s="456"/>
      <c r="J25" s="71" t="s">
        <v>65</v>
      </c>
      <c r="K25" s="193" t="s">
        <v>70</v>
      </c>
      <c r="L25" s="231"/>
    </row>
    <row r="26" spans="2:12" ht="60" customHeight="1" x14ac:dyDescent="0.25">
      <c r="B26" s="460"/>
      <c r="C26" s="461"/>
      <c r="D26" s="391" t="s">
        <v>418</v>
      </c>
      <c r="E26" s="241"/>
      <c r="F26" s="388">
        <v>120000</v>
      </c>
      <c r="G26" s="243">
        <v>16631.740000000002</v>
      </c>
      <c r="H26" s="244" t="s">
        <v>142</v>
      </c>
      <c r="I26" s="456"/>
      <c r="J26" s="71" t="s">
        <v>64</v>
      </c>
      <c r="K26" s="193" t="s">
        <v>68</v>
      </c>
      <c r="L26" s="231"/>
    </row>
    <row r="27" spans="2:12" ht="82.5" customHeight="1" x14ac:dyDescent="0.25">
      <c r="B27" s="460"/>
      <c r="C27" s="461"/>
      <c r="D27" s="392" t="s">
        <v>419</v>
      </c>
      <c r="E27" s="241"/>
      <c r="F27" s="388">
        <v>40000</v>
      </c>
      <c r="G27" s="243">
        <v>3578.58</v>
      </c>
      <c r="H27" s="244" t="s">
        <v>142</v>
      </c>
      <c r="I27" s="456"/>
      <c r="J27" s="71" t="s">
        <v>64</v>
      </c>
      <c r="K27" s="193" t="s">
        <v>68</v>
      </c>
      <c r="L27" s="231"/>
    </row>
    <row r="28" spans="2:12" ht="86.25" customHeight="1" x14ac:dyDescent="0.25">
      <c r="B28" s="460"/>
      <c r="C28" s="461"/>
      <c r="D28" s="392" t="s">
        <v>420</v>
      </c>
      <c r="E28" s="241"/>
      <c r="F28" s="388">
        <v>5000</v>
      </c>
      <c r="G28" s="243">
        <v>632</v>
      </c>
      <c r="H28" s="244" t="s">
        <v>142</v>
      </c>
      <c r="I28" s="456"/>
      <c r="J28" s="71" t="s">
        <v>64</v>
      </c>
      <c r="K28" s="193" t="s">
        <v>68</v>
      </c>
      <c r="L28" s="231"/>
    </row>
    <row r="29" spans="2:12" ht="82.5" customHeight="1" x14ac:dyDescent="0.25">
      <c r="B29" s="460"/>
      <c r="C29" s="461"/>
      <c r="D29" s="392" t="s">
        <v>421</v>
      </c>
      <c r="E29" s="241"/>
      <c r="F29" s="388">
        <v>15000</v>
      </c>
      <c r="G29" s="243"/>
      <c r="H29" s="244" t="s">
        <v>142</v>
      </c>
      <c r="I29" s="456"/>
      <c r="J29" s="71" t="s">
        <v>64</v>
      </c>
      <c r="K29" s="193" t="s">
        <v>68</v>
      </c>
      <c r="L29" s="231"/>
    </row>
    <row r="30" spans="2:12" ht="60" customHeight="1" x14ac:dyDescent="0.25">
      <c r="B30" s="460"/>
      <c r="C30" s="461"/>
      <c r="D30" s="392" t="s">
        <v>422</v>
      </c>
      <c r="E30" s="241"/>
      <c r="F30" s="388">
        <v>20000</v>
      </c>
      <c r="G30" s="243"/>
      <c r="H30" s="244" t="s">
        <v>142</v>
      </c>
      <c r="I30" s="456"/>
      <c r="J30" s="71" t="s">
        <v>64</v>
      </c>
      <c r="K30" s="193" t="s">
        <v>68</v>
      </c>
      <c r="L30" s="231"/>
    </row>
    <row r="31" spans="2:12" ht="60" customHeight="1" x14ac:dyDescent="0.25">
      <c r="B31" s="460"/>
      <c r="C31" s="461"/>
      <c r="D31" s="392" t="s">
        <v>423</v>
      </c>
      <c r="E31" s="241"/>
      <c r="F31" s="388">
        <v>40000</v>
      </c>
      <c r="G31" s="243"/>
      <c r="H31" s="244" t="s">
        <v>142</v>
      </c>
      <c r="I31" s="456"/>
      <c r="J31" s="71" t="s">
        <v>64</v>
      </c>
      <c r="K31" s="193" t="s">
        <v>68</v>
      </c>
      <c r="L31" s="231"/>
    </row>
    <row r="32" spans="2:12" ht="60" customHeight="1" x14ac:dyDescent="0.25">
      <c r="B32" s="460"/>
      <c r="C32" s="461"/>
      <c r="D32" s="390" t="s">
        <v>424</v>
      </c>
      <c r="E32" s="241"/>
      <c r="F32" s="394">
        <v>85000</v>
      </c>
      <c r="G32" s="243"/>
      <c r="H32" s="244" t="s">
        <v>142</v>
      </c>
      <c r="I32" s="456"/>
      <c r="J32" s="71" t="s">
        <v>64</v>
      </c>
      <c r="K32" s="193" t="s">
        <v>68</v>
      </c>
      <c r="L32" s="231"/>
    </row>
    <row r="33" spans="2:12" ht="60" customHeight="1" x14ac:dyDescent="0.25">
      <c r="B33" s="460"/>
      <c r="C33" s="461"/>
      <c r="D33" s="390" t="s">
        <v>425</v>
      </c>
      <c r="E33" s="241"/>
      <c r="F33" s="394">
        <v>85000</v>
      </c>
      <c r="G33" s="243"/>
      <c r="H33" s="244" t="s">
        <v>142</v>
      </c>
      <c r="I33" s="456"/>
      <c r="J33" s="71" t="s">
        <v>64</v>
      </c>
      <c r="K33" s="193" t="s">
        <v>68</v>
      </c>
      <c r="L33" s="231"/>
    </row>
    <row r="34" spans="2:12" ht="95.25" customHeight="1" x14ac:dyDescent="0.25">
      <c r="B34" s="460"/>
      <c r="C34" s="461"/>
      <c r="D34" s="390" t="s">
        <v>426</v>
      </c>
      <c r="E34" s="241"/>
      <c r="F34" s="394">
        <v>85000</v>
      </c>
      <c r="G34" s="243"/>
      <c r="H34" s="244" t="s">
        <v>142</v>
      </c>
      <c r="I34" s="456"/>
      <c r="J34" s="71" t="s">
        <v>64</v>
      </c>
      <c r="K34" s="193" t="s">
        <v>68</v>
      </c>
      <c r="L34" s="231"/>
    </row>
    <row r="35" spans="2:12" ht="60" hidden="1" customHeight="1" x14ac:dyDescent="0.25">
      <c r="B35" s="460"/>
      <c r="C35" s="461"/>
      <c r="D35" s="241" t="s">
        <v>122</v>
      </c>
      <c r="E35" s="241" t="s">
        <v>143</v>
      </c>
      <c r="F35" s="242">
        <v>10000</v>
      </c>
      <c r="G35" s="243">
        <v>4400</v>
      </c>
      <c r="H35" s="244" t="s">
        <v>142</v>
      </c>
      <c r="I35" s="456"/>
      <c r="J35" s="71" t="s">
        <v>64</v>
      </c>
      <c r="K35" s="193" t="s">
        <v>68</v>
      </c>
      <c r="L35" s="231"/>
    </row>
    <row r="36" spans="2:12" ht="60" hidden="1" customHeight="1" x14ac:dyDescent="0.25">
      <c r="B36" s="460"/>
      <c r="C36" s="461"/>
      <c r="D36" s="241" t="s">
        <v>123</v>
      </c>
      <c r="E36" s="241" t="s">
        <v>144</v>
      </c>
      <c r="F36" s="242">
        <v>10000</v>
      </c>
      <c r="G36" s="243">
        <v>0</v>
      </c>
      <c r="H36" s="244" t="s">
        <v>142</v>
      </c>
      <c r="I36" s="456"/>
      <c r="J36" s="71" t="s">
        <v>64</v>
      </c>
      <c r="K36" s="193" t="s">
        <v>68</v>
      </c>
      <c r="L36" s="231"/>
    </row>
    <row r="37" spans="2:12" ht="60" hidden="1" customHeight="1" x14ac:dyDescent="0.25">
      <c r="B37" s="460"/>
      <c r="C37" s="461"/>
      <c r="D37" s="241" t="s">
        <v>124</v>
      </c>
      <c r="E37" s="241" t="s">
        <v>145</v>
      </c>
      <c r="F37" s="242">
        <v>10000</v>
      </c>
      <c r="G37" s="243">
        <v>0</v>
      </c>
      <c r="H37" s="244" t="s">
        <v>142</v>
      </c>
      <c r="I37" s="456"/>
      <c r="J37" s="71" t="s">
        <v>64</v>
      </c>
      <c r="K37" s="193" t="s">
        <v>68</v>
      </c>
      <c r="L37" s="231"/>
    </row>
    <row r="38" spans="2:12" ht="60" hidden="1" customHeight="1" x14ac:dyDescent="0.25">
      <c r="B38" s="460"/>
      <c r="C38" s="461"/>
      <c r="D38" s="241" t="s">
        <v>125</v>
      </c>
      <c r="E38" s="241" t="s">
        <v>126</v>
      </c>
      <c r="F38" s="242">
        <v>56824</v>
      </c>
      <c r="G38" s="243">
        <v>992</v>
      </c>
      <c r="H38" s="244" t="s">
        <v>142</v>
      </c>
      <c r="I38" s="456"/>
      <c r="J38" s="71" t="s">
        <v>64</v>
      </c>
      <c r="K38" s="193" t="s">
        <v>68</v>
      </c>
      <c r="L38" s="231"/>
    </row>
    <row r="39" spans="2:12" ht="61.5" customHeight="1" x14ac:dyDescent="0.25">
      <c r="B39" s="463" t="s">
        <v>91</v>
      </c>
      <c r="C39" s="462" t="s">
        <v>146</v>
      </c>
      <c r="D39" s="384" t="s">
        <v>427</v>
      </c>
      <c r="E39" s="245"/>
      <c r="F39" s="387">
        <v>801600</v>
      </c>
      <c r="G39" s="247"/>
      <c r="H39" s="248" t="s">
        <v>151</v>
      </c>
      <c r="I39" s="456"/>
      <c r="J39" s="124" t="s">
        <v>152</v>
      </c>
      <c r="K39" s="194" t="s">
        <v>67</v>
      </c>
      <c r="L39" s="231"/>
    </row>
    <row r="40" spans="2:12" ht="60" hidden="1" customHeight="1" x14ac:dyDescent="0.25">
      <c r="B40" s="463"/>
      <c r="C40" s="462"/>
      <c r="D40" s="245" t="s">
        <v>147</v>
      </c>
      <c r="E40" s="245"/>
      <c r="F40" s="246"/>
      <c r="G40" s="247"/>
      <c r="H40" s="248" t="s">
        <v>151</v>
      </c>
      <c r="I40" s="456"/>
      <c r="J40" s="124" t="s">
        <v>152</v>
      </c>
      <c r="K40" s="194" t="s">
        <v>67</v>
      </c>
      <c r="L40" s="231"/>
    </row>
    <row r="41" spans="2:12" ht="52.5" customHeight="1" x14ac:dyDescent="0.25">
      <c r="B41" s="453" t="s">
        <v>91</v>
      </c>
      <c r="C41" s="454" t="s">
        <v>153</v>
      </c>
      <c r="D41" s="384" t="s">
        <v>428</v>
      </c>
      <c r="E41" s="249"/>
      <c r="F41" s="387">
        <v>100000</v>
      </c>
      <c r="G41" s="252">
        <v>112039.17</v>
      </c>
      <c r="H41" s="253" t="s">
        <v>385</v>
      </c>
      <c r="I41" s="455" t="s">
        <v>315</v>
      </c>
      <c r="J41" s="63" t="s">
        <v>152</v>
      </c>
      <c r="K41" s="195" t="s">
        <v>184</v>
      </c>
      <c r="L41" s="231"/>
    </row>
    <row r="42" spans="2:12" ht="52.5" customHeight="1" x14ac:dyDescent="0.25">
      <c r="B42" s="453"/>
      <c r="C42" s="454"/>
      <c r="D42" s="384" t="s">
        <v>429</v>
      </c>
      <c r="E42" s="249"/>
      <c r="F42" s="387">
        <v>120000</v>
      </c>
      <c r="G42" s="252">
        <v>35680</v>
      </c>
      <c r="H42" s="253" t="s">
        <v>385</v>
      </c>
      <c r="I42" s="455"/>
      <c r="J42" s="63" t="s">
        <v>152</v>
      </c>
      <c r="K42" s="195" t="s">
        <v>184</v>
      </c>
      <c r="L42" s="231"/>
    </row>
    <row r="43" spans="2:12" ht="52.5" customHeight="1" x14ac:dyDescent="0.25">
      <c r="B43" s="453"/>
      <c r="C43" s="454"/>
      <c r="D43" s="384" t="s">
        <v>430</v>
      </c>
      <c r="E43" s="249"/>
      <c r="F43" s="387">
        <v>100000</v>
      </c>
      <c r="G43" s="252">
        <v>35213.54</v>
      </c>
      <c r="H43" s="253" t="s">
        <v>385</v>
      </c>
      <c r="I43" s="455"/>
      <c r="J43" s="63" t="s">
        <v>152</v>
      </c>
      <c r="K43" s="195" t="s">
        <v>184</v>
      </c>
      <c r="L43" s="231"/>
    </row>
    <row r="44" spans="2:12" ht="52.5" customHeight="1" x14ac:dyDescent="0.25">
      <c r="B44" s="453"/>
      <c r="C44" s="454"/>
      <c r="D44" s="384" t="s">
        <v>431</v>
      </c>
      <c r="E44" s="249"/>
      <c r="F44" s="387">
        <v>400000</v>
      </c>
      <c r="G44" s="252">
        <v>80959</v>
      </c>
      <c r="H44" s="253" t="s">
        <v>385</v>
      </c>
      <c r="I44" s="455"/>
      <c r="J44" s="63" t="s">
        <v>152</v>
      </c>
      <c r="K44" s="195" t="s">
        <v>184</v>
      </c>
      <c r="L44" s="231"/>
    </row>
    <row r="45" spans="2:12" ht="52.5" customHeight="1" x14ac:dyDescent="0.25">
      <c r="B45" s="453"/>
      <c r="C45" s="454"/>
      <c r="D45" s="384" t="s">
        <v>432</v>
      </c>
      <c r="E45" s="249"/>
      <c r="F45" s="387">
        <v>30000</v>
      </c>
      <c r="G45" s="252"/>
      <c r="H45" s="253" t="s">
        <v>385</v>
      </c>
      <c r="I45" s="455"/>
      <c r="J45" s="63" t="s">
        <v>152</v>
      </c>
      <c r="K45" s="195" t="s">
        <v>184</v>
      </c>
      <c r="L45" s="231"/>
    </row>
    <row r="46" spans="2:12" ht="52.5" customHeight="1" x14ac:dyDescent="0.25">
      <c r="B46" s="453"/>
      <c r="C46" s="454"/>
      <c r="D46" s="384" t="s">
        <v>433</v>
      </c>
      <c r="E46" s="249"/>
      <c r="F46" s="387">
        <v>100000</v>
      </c>
      <c r="G46" s="252">
        <v>-20486.52</v>
      </c>
      <c r="H46" s="253" t="s">
        <v>385</v>
      </c>
      <c r="I46" s="455"/>
      <c r="J46" s="63" t="s">
        <v>152</v>
      </c>
      <c r="K46" s="195" t="s">
        <v>184</v>
      </c>
      <c r="L46" s="231"/>
    </row>
    <row r="47" spans="2:12" ht="52.5" hidden="1" customHeight="1" x14ac:dyDescent="0.25">
      <c r="B47" s="453"/>
      <c r="C47" s="454"/>
      <c r="D47" s="250" t="s">
        <v>154</v>
      </c>
      <c r="E47" s="249" t="s">
        <v>163</v>
      </c>
      <c r="F47" s="251">
        <v>200000</v>
      </c>
      <c r="G47" s="252">
        <v>0</v>
      </c>
      <c r="H47" s="253" t="s">
        <v>385</v>
      </c>
      <c r="I47" s="455"/>
      <c r="J47" s="63" t="s">
        <v>152</v>
      </c>
      <c r="K47" s="195" t="s">
        <v>184</v>
      </c>
      <c r="L47" s="231"/>
    </row>
    <row r="48" spans="2:12" ht="52.5" hidden="1" customHeight="1" x14ac:dyDescent="0.25">
      <c r="B48" s="453"/>
      <c r="C48" s="454"/>
      <c r="D48" s="250" t="s">
        <v>155</v>
      </c>
      <c r="E48" s="249" t="s">
        <v>164</v>
      </c>
      <c r="F48" s="251">
        <v>290000</v>
      </c>
      <c r="G48" s="252">
        <v>7658.08</v>
      </c>
      <c r="H48" s="253" t="s">
        <v>385</v>
      </c>
      <c r="I48" s="455"/>
      <c r="J48" s="63" t="s">
        <v>152</v>
      </c>
      <c r="K48" s="195" t="s">
        <v>184</v>
      </c>
      <c r="L48" s="231"/>
    </row>
    <row r="49" spans="2:12" ht="52.5" hidden="1" customHeight="1" x14ac:dyDescent="0.25">
      <c r="B49" s="453"/>
      <c r="C49" s="454"/>
      <c r="D49" s="250" t="s">
        <v>156</v>
      </c>
      <c r="E49" s="249" t="s">
        <v>165</v>
      </c>
      <c r="F49" s="251">
        <v>2000</v>
      </c>
      <c r="G49" s="252">
        <v>18481.740000000002</v>
      </c>
      <c r="H49" s="253" t="s">
        <v>385</v>
      </c>
      <c r="I49" s="455"/>
      <c r="J49" s="63" t="s">
        <v>152</v>
      </c>
      <c r="K49" s="195" t="s">
        <v>184</v>
      </c>
      <c r="L49" s="231"/>
    </row>
    <row r="50" spans="2:12" ht="52.5" hidden="1" customHeight="1" x14ac:dyDescent="0.25">
      <c r="B50" s="453"/>
      <c r="C50" s="454"/>
      <c r="D50" s="250" t="s">
        <v>157</v>
      </c>
      <c r="E50" s="249" t="s">
        <v>166</v>
      </c>
      <c r="F50" s="254">
        <v>56000</v>
      </c>
      <c r="G50" s="252">
        <v>0</v>
      </c>
      <c r="H50" s="253" t="s">
        <v>385</v>
      </c>
      <c r="I50" s="455"/>
      <c r="J50" s="63" t="s">
        <v>152</v>
      </c>
      <c r="K50" s="195" t="s">
        <v>184</v>
      </c>
      <c r="L50" s="231"/>
    </row>
    <row r="51" spans="2:12" ht="52.5" hidden="1" customHeight="1" x14ac:dyDescent="0.25">
      <c r="B51" s="453"/>
      <c r="C51" s="454"/>
      <c r="D51" s="250" t="s">
        <v>158</v>
      </c>
      <c r="E51" s="249" t="s">
        <v>167</v>
      </c>
      <c r="F51" s="251">
        <v>100000</v>
      </c>
      <c r="G51" s="252">
        <v>1142782.46</v>
      </c>
      <c r="H51" s="253" t="s">
        <v>385</v>
      </c>
      <c r="I51" s="455"/>
      <c r="J51" s="63" t="s">
        <v>152</v>
      </c>
      <c r="K51" s="195" t="s">
        <v>184</v>
      </c>
      <c r="L51" s="231"/>
    </row>
    <row r="52" spans="2:12" ht="52.5" hidden="1" customHeight="1" x14ac:dyDescent="0.25">
      <c r="B52" s="453"/>
      <c r="C52" s="454"/>
      <c r="D52" s="250" t="s">
        <v>159</v>
      </c>
      <c r="E52" s="249" t="s">
        <v>168</v>
      </c>
      <c r="F52" s="251">
        <v>100000</v>
      </c>
      <c r="G52" s="252">
        <v>2310</v>
      </c>
      <c r="H52" s="253" t="s">
        <v>385</v>
      </c>
      <c r="I52" s="455"/>
      <c r="J52" s="63" t="s">
        <v>152</v>
      </c>
      <c r="K52" s="195" t="s">
        <v>184</v>
      </c>
      <c r="L52" s="231"/>
    </row>
    <row r="53" spans="2:12" ht="52.5" hidden="1" customHeight="1" x14ac:dyDescent="0.25">
      <c r="B53" s="453"/>
      <c r="C53" s="454"/>
      <c r="D53" s="250" t="s">
        <v>160</v>
      </c>
      <c r="E53" s="249" t="s">
        <v>181</v>
      </c>
      <c r="F53" s="251">
        <v>820000</v>
      </c>
      <c r="G53" s="252">
        <v>733661.43</v>
      </c>
      <c r="H53" s="253" t="s">
        <v>385</v>
      </c>
      <c r="I53" s="455"/>
      <c r="J53" s="63" t="s">
        <v>152</v>
      </c>
      <c r="K53" s="195" t="s">
        <v>184</v>
      </c>
      <c r="L53" s="231"/>
    </row>
    <row r="54" spans="2:12" ht="52.5" hidden="1" customHeight="1" x14ac:dyDescent="0.25">
      <c r="B54" s="453"/>
      <c r="C54" s="454"/>
      <c r="D54" s="250" t="s">
        <v>161</v>
      </c>
      <c r="E54" s="249" t="s">
        <v>181</v>
      </c>
      <c r="F54" s="251">
        <v>1500000</v>
      </c>
      <c r="G54" s="252">
        <v>0</v>
      </c>
      <c r="H54" s="253" t="s">
        <v>385</v>
      </c>
      <c r="I54" s="455"/>
      <c r="J54" s="63" t="s">
        <v>152</v>
      </c>
      <c r="K54" s="195" t="s">
        <v>184</v>
      </c>
      <c r="L54" s="231"/>
    </row>
    <row r="55" spans="2:12" ht="52.5" hidden="1" customHeight="1" x14ac:dyDescent="0.25">
      <c r="B55" s="453"/>
      <c r="C55" s="454"/>
      <c r="D55" s="250" t="s">
        <v>162</v>
      </c>
      <c r="E55" s="249" t="s">
        <v>169</v>
      </c>
      <c r="F55" s="251">
        <v>325000</v>
      </c>
      <c r="G55" s="252">
        <v>0</v>
      </c>
      <c r="H55" s="253" t="s">
        <v>385</v>
      </c>
      <c r="I55" s="455"/>
      <c r="J55" s="63" t="s">
        <v>152</v>
      </c>
      <c r="K55" s="195" t="s">
        <v>184</v>
      </c>
      <c r="L55" s="231"/>
    </row>
    <row r="56" spans="2:12" ht="68.25" customHeight="1" x14ac:dyDescent="0.25">
      <c r="B56" s="451" t="s">
        <v>91</v>
      </c>
      <c r="C56" s="452" t="s">
        <v>185</v>
      </c>
      <c r="D56" s="390" t="s">
        <v>434</v>
      </c>
      <c r="E56" s="255"/>
      <c r="F56" s="395">
        <v>20000</v>
      </c>
      <c r="G56" s="256">
        <v>15358.4</v>
      </c>
      <c r="H56" s="257" t="s">
        <v>187</v>
      </c>
      <c r="I56" s="443" t="s">
        <v>188</v>
      </c>
      <c r="J56" s="44" t="s">
        <v>189</v>
      </c>
      <c r="K56" s="196" t="s">
        <v>69</v>
      </c>
      <c r="L56" s="231"/>
    </row>
    <row r="57" spans="2:12" ht="68.25" customHeight="1" x14ac:dyDescent="0.25">
      <c r="B57" s="451"/>
      <c r="C57" s="452"/>
      <c r="D57" s="390" t="s">
        <v>435</v>
      </c>
      <c r="E57" s="255"/>
      <c r="F57" s="387">
        <v>600000</v>
      </c>
      <c r="G57" s="256"/>
      <c r="H57" s="257" t="s">
        <v>187</v>
      </c>
      <c r="I57" s="443"/>
      <c r="J57" s="44" t="s">
        <v>189</v>
      </c>
      <c r="K57" s="196" t="s">
        <v>69</v>
      </c>
      <c r="L57" s="231"/>
    </row>
    <row r="58" spans="2:12" ht="68.25" customHeight="1" x14ac:dyDescent="0.25">
      <c r="B58" s="451"/>
      <c r="C58" s="452"/>
      <c r="D58" s="390" t="s">
        <v>436</v>
      </c>
      <c r="E58" s="255"/>
      <c r="F58" s="387">
        <v>300000</v>
      </c>
      <c r="G58" s="256"/>
      <c r="H58" s="257" t="s">
        <v>187</v>
      </c>
      <c r="I58" s="443"/>
      <c r="J58" s="44" t="s">
        <v>189</v>
      </c>
      <c r="K58" s="196" t="s">
        <v>69</v>
      </c>
      <c r="L58" s="231"/>
    </row>
    <row r="59" spans="2:12" ht="68.25" customHeight="1" x14ac:dyDescent="0.25">
      <c r="B59" s="451"/>
      <c r="C59" s="452"/>
      <c r="D59" s="390" t="s">
        <v>437</v>
      </c>
      <c r="E59" s="255"/>
      <c r="F59" s="387">
        <v>50000</v>
      </c>
      <c r="G59" s="256"/>
      <c r="H59" s="257" t="s">
        <v>187</v>
      </c>
      <c r="I59" s="443"/>
      <c r="J59" s="44" t="s">
        <v>189</v>
      </c>
      <c r="K59" s="196" t="s">
        <v>69</v>
      </c>
      <c r="L59" s="231"/>
    </row>
    <row r="60" spans="2:12" ht="68.25" customHeight="1" x14ac:dyDescent="0.25">
      <c r="B60" s="451"/>
      <c r="C60" s="452"/>
      <c r="D60" s="390" t="s">
        <v>438</v>
      </c>
      <c r="E60" s="255"/>
      <c r="F60" s="387">
        <v>100000</v>
      </c>
      <c r="G60" s="256"/>
      <c r="H60" s="257" t="s">
        <v>187</v>
      </c>
      <c r="I60" s="443"/>
      <c r="J60" s="44" t="s">
        <v>189</v>
      </c>
      <c r="K60" s="196" t="s">
        <v>69</v>
      </c>
      <c r="L60" s="231"/>
    </row>
    <row r="61" spans="2:12" ht="68.25" customHeight="1" x14ac:dyDescent="0.25">
      <c r="B61" s="451"/>
      <c r="C61" s="452"/>
      <c r="D61" s="390" t="s">
        <v>439</v>
      </c>
      <c r="E61" s="255"/>
      <c r="F61" s="396">
        <v>17500000</v>
      </c>
      <c r="G61" s="256">
        <v>8674392.2300000004</v>
      </c>
      <c r="H61" s="257" t="s">
        <v>187</v>
      </c>
      <c r="I61" s="443"/>
      <c r="J61" s="44" t="s">
        <v>189</v>
      </c>
      <c r="K61" s="196" t="s">
        <v>69</v>
      </c>
      <c r="L61" s="231"/>
    </row>
    <row r="62" spans="2:12" ht="68.25" customHeight="1" x14ac:dyDescent="0.25">
      <c r="B62" s="451"/>
      <c r="C62" s="452"/>
      <c r="D62" s="390" t="s">
        <v>440</v>
      </c>
      <c r="E62" s="255"/>
      <c r="F62" s="394">
        <v>0</v>
      </c>
      <c r="G62" s="256">
        <v>137153.24</v>
      </c>
      <c r="H62" s="257"/>
      <c r="I62" s="443"/>
      <c r="J62" s="44"/>
      <c r="K62" s="196"/>
      <c r="L62" s="231"/>
    </row>
    <row r="63" spans="2:12" ht="68.25" customHeight="1" x14ac:dyDescent="0.25">
      <c r="B63" s="451"/>
      <c r="C63" s="452"/>
      <c r="D63" s="390" t="s">
        <v>441</v>
      </c>
      <c r="E63" s="255"/>
      <c r="F63" s="394">
        <v>140000</v>
      </c>
      <c r="G63" s="256">
        <v>1804.96</v>
      </c>
      <c r="H63" s="257"/>
      <c r="I63" s="443"/>
      <c r="J63" s="44"/>
      <c r="K63" s="196"/>
      <c r="L63" s="231"/>
    </row>
    <row r="64" spans="2:12" ht="68.25" customHeight="1" x14ac:dyDescent="0.25">
      <c r="B64" s="451"/>
      <c r="C64" s="452"/>
      <c r="D64" s="390" t="s">
        <v>442</v>
      </c>
      <c r="E64" s="255"/>
      <c r="F64" s="387">
        <v>2000000</v>
      </c>
      <c r="G64" s="256"/>
      <c r="H64" s="257"/>
      <c r="I64" s="443"/>
      <c r="J64" s="44"/>
      <c r="K64" s="196"/>
      <c r="L64" s="231"/>
    </row>
    <row r="65" spans="2:12" ht="93.75" customHeight="1" x14ac:dyDescent="0.25">
      <c r="B65" s="493" t="s">
        <v>91</v>
      </c>
      <c r="C65" s="494" t="s">
        <v>47</v>
      </c>
      <c r="D65" s="397" t="s">
        <v>443</v>
      </c>
      <c r="E65" s="46"/>
      <c r="F65" s="386">
        <v>200000</v>
      </c>
      <c r="G65" s="259">
        <v>634585.36</v>
      </c>
      <c r="H65" s="260" t="s">
        <v>386</v>
      </c>
      <c r="I65" s="495" t="s">
        <v>289</v>
      </c>
      <c r="J65" s="45" t="s">
        <v>64</v>
      </c>
      <c r="K65" s="197" t="s">
        <v>205</v>
      </c>
      <c r="L65" s="231"/>
    </row>
    <row r="66" spans="2:12" ht="93.75" customHeight="1" x14ac:dyDescent="0.25">
      <c r="B66" s="493"/>
      <c r="C66" s="494"/>
      <c r="D66" s="397" t="s">
        <v>444</v>
      </c>
      <c r="E66" s="46"/>
      <c r="F66" s="386">
        <v>500000</v>
      </c>
      <c r="G66" s="259">
        <v>54423.71</v>
      </c>
      <c r="H66" s="260" t="s">
        <v>386</v>
      </c>
      <c r="I66" s="495"/>
      <c r="J66" s="45" t="s">
        <v>64</v>
      </c>
      <c r="K66" s="197" t="s">
        <v>205</v>
      </c>
      <c r="L66" s="231"/>
    </row>
    <row r="67" spans="2:12" ht="93.75" customHeight="1" x14ac:dyDescent="0.25">
      <c r="B67" s="493"/>
      <c r="C67" s="494"/>
      <c r="D67" s="397" t="s">
        <v>445</v>
      </c>
      <c r="E67" s="46"/>
      <c r="F67" s="386">
        <v>200000</v>
      </c>
      <c r="G67" s="259">
        <v>22050.400000000001</v>
      </c>
      <c r="H67" s="260" t="s">
        <v>386</v>
      </c>
      <c r="I67" s="495"/>
      <c r="J67" s="45" t="s">
        <v>64</v>
      </c>
      <c r="K67" s="197" t="s">
        <v>205</v>
      </c>
      <c r="L67" s="231"/>
    </row>
    <row r="68" spans="2:12" ht="93.75" customHeight="1" x14ac:dyDescent="0.25">
      <c r="B68" s="493"/>
      <c r="C68" s="494"/>
      <c r="D68" s="397" t="s">
        <v>446</v>
      </c>
      <c r="E68" s="46"/>
      <c r="F68" s="386">
        <v>200000</v>
      </c>
      <c r="G68" s="259">
        <v>49055.5</v>
      </c>
      <c r="H68" s="260" t="s">
        <v>386</v>
      </c>
      <c r="I68" s="495"/>
      <c r="J68" s="45" t="s">
        <v>64</v>
      </c>
      <c r="K68" s="197" t="s">
        <v>205</v>
      </c>
      <c r="L68" s="231"/>
    </row>
    <row r="69" spans="2:12" ht="93.75" customHeight="1" x14ac:dyDescent="0.25">
      <c r="B69" s="493"/>
      <c r="C69" s="494"/>
      <c r="D69" s="397" t="s">
        <v>447</v>
      </c>
      <c r="E69" s="46"/>
      <c r="F69" s="386">
        <v>2000000</v>
      </c>
      <c r="G69" s="259">
        <v>185911.77</v>
      </c>
      <c r="H69" s="260" t="s">
        <v>386</v>
      </c>
      <c r="I69" s="495"/>
      <c r="J69" s="45" t="s">
        <v>64</v>
      </c>
      <c r="K69" s="197" t="s">
        <v>205</v>
      </c>
      <c r="L69" s="231"/>
    </row>
    <row r="70" spans="2:12" ht="93.75" customHeight="1" x14ac:dyDescent="0.25">
      <c r="B70" s="493"/>
      <c r="C70" s="494"/>
      <c r="D70" s="397" t="s">
        <v>448</v>
      </c>
      <c r="E70" s="46"/>
      <c r="F70" s="386">
        <v>300000</v>
      </c>
      <c r="G70" s="259">
        <v>43280.02</v>
      </c>
      <c r="H70" s="260" t="s">
        <v>386</v>
      </c>
      <c r="I70" s="495"/>
      <c r="J70" s="45" t="s">
        <v>64</v>
      </c>
      <c r="K70" s="197" t="s">
        <v>205</v>
      </c>
      <c r="L70" s="231"/>
    </row>
    <row r="71" spans="2:12" ht="93.75" customHeight="1" x14ac:dyDescent="0.25">
      <c r="B71" s="493"/>
      <c r="C71" s="494"/>
      <c r="D71" s="397" t="s">
        <v>449</v>
      </c>
      <c r="E71" s="46"/>
      <c r="F71" s="387">
        <v>1500000</v>
      </c>
      <c r="G71" s="259">
        <v>22395.98</v>
      </c>
      <c r="H71" s="260" t="s">
        <v>386</v>
      </c>
      <c r="I71" s="495"/>
      <c r="J71" s="45" t="s">
        <v>64</v>
      </c>
      <c r="K71" s="197" t="s">
        <v>205</v>
      </c>
      <c r="L71" s="231"/>
    </row>
    <row r="72" spans="2:12" ht="93.75" customHeight="1" x14ac:dyDescent="0.25">
      <c r="B72" s="493"/>
      <c r="C72" s="494"/>
      <c r="D72" s="397" t="s">
        <v>450</v>
      </c>
      <c r="E72" s="46"/>
      <c r="F72" s="387">
        <v>2600000</v>
      </c>
      <c r="G72" s="259">
        <v>138342.84</v>
      </c>
      <c r="H72" s="260" t="s">
        <v>386</v>
      </c>
      <c r="I72" s="495"/>
      <c r="J72" s="45" t="s">
        <v>64</v>
      </c>
      <c r="K72" s="197" t="s">
        <v>205</v>
      </c>
      <c r="L72" s="231"/>
    </row>
    <row r="73" spans="2:12" ht="93.75" customHeight="1" x14ac:dyDescent="0.25">
      <c r="B73" s="493"/>
      <c r="C73" s="494"/>
      <c r="D73" s="397" t="s">
        <v>451</v>
      </c>
      <c r="E73" s="46"/>
      <c r="F73" s="398">
        <v>1000000</v>
      </c>
      <c r="G73" s="259">
        <v>1013038.21</v>
      </c>
      <c r="H73" s="260" t="s">
        <v>386</v>
      </c>
      <c r="I73" s="495"/>
      <c r="J73" s="45" t="s">
        <v>64</v>
      </c>
      <c r="K73" s="197" t="s">
        <v>205</v>
      </c>
      <c r="L73" s="231"/>
    </row>
    <row r="74" spans="2:12" ht="93.75" customHeight="1" x14ac:dyDescent="0.25">
      <c r="B74" s="493"/>
      <c r="C74" s="494"/>
      <c r="D74" s="390" t="s">
        <v>452</v>
      </c>
      <c r="E74" s="46"/>
      <c r="F74" s="393">
        <v>1000000</v>
      </c>
      <c r="G74" s="259"/>
      <c r="H74" s="260" t="s">
        <v>386</v>
      </c>
      <c r="I74" s="495"/>
      <c r="J74" s="45" t="s">
        <v>64</v>
      </c>
      <c r="K74" s="197" t="s">
        <v>205</v>
      </c>
      <c r="L74" s="231"/>
    </row>
    <row r="75" spans="2:12" ht="93.75" customHeight="1" x14ac:dyDescent="0.25">
      <c r="B75" s="493"/>
      <c r="C75" s="494"/>
      <c r="D75" s="390" t="s">
        <v>453</v>
      </c>
      <c r="E75" s="46"/>
      <c r="F75" s="399">
        <v>200000</v>
      </c>
      <c r="G75" s="259">
        <v>32277.97</v>
      </c>
      <c r="H75" s="260" t="s">
        <v>386</v>
      </c>
      <c r="I75" s="495"/>
      <c r="J75" s="45" t="s">
        <v>64</v>
      </c>
      <c r="K75" s="197" t="s">
        <v>205</v>
      </c>
      <c r="L75" s="231"/>
    </row>
    <row r="76" spans="2:12" ht="93.75" customHeight="1" x14ac:dyDescent="0.25">
      <c r="B76" s="493"/>
      <c r="C76" s="494"/>
      <c r="D76" s="390" t="s">
        <v>454</v>
      </c>
      <c r="E76" s="46"/>
      <c r="F76" s="399">
        <v>250000</v>
      </c>
      <c r="G76" s="259">
        <v>38700</v>
      </c>
      <c r="H76" s="260" t="s">
        <v>386</v>
      </c>
      <c r="I76" s="495"/>
      <c r="J76" s="45" t="s">
        <v>64</v>
      </c>
      <c r="K76" s="197" t="s">
        <v>205</v>
      </c>
      <c r="L76" s="231"/>
    </row>
    <row r="77" spans="2:12" ht="93.75" customHeight="1" x14ac:dyDescent="0.25">
      <c r="B77" s="493"/>
      <c r="C77" s="494"/>
      <c r="D77" s="390" t="s">
        <v>455</v>
      </c>
      <c r="E77" s="46"/>
      <c r="F77" s="399">
        <v>100000</v>
      </c>
      <c r="G77" s="259"/>
      <c r="H77" s="260" t="s">
        <v>386</v>
      </c>
      <c r="I77" s="495"/>
      <c r="J77" s="45" t="s">
        <v>64</v>
      </c>
      <c r="K77" s="197" t="s">
        <v>205</v>
      </c>
      <c r="L77" s="231"/>
    </row>
    <row r="78" spans="2:12" ht="93.75" customHeight="1" x14ac:dyDescent="0.25">
      <c r="B78" s="493"/>
      <c r="C78" s="494"/>
      <c r="D78" s="397" t="s">
        <v>456</v>
      </c>
      <c r="E78" s="46"/>
      <c r="F78" s="393">
        <v>200000</v>
      </c>
      <c r="G78" s="259">
        <v>92662.88</v>
      </c>
      <c r="H78" s="260" t="s">
        <v>386</v>
      </c>
      <c r="I78" s="495"/>
      <c r="J78" s="45" t="s">
        <v>64</v>
      </c>
      <c r="K78" s="197" t="s">
        <v>205</v>
      </c>
      <c r="L78" s="231"/>
    </row>
    <row r="79" spans="2:12" ht="93.75" customHeight="1" x14ac:dyDescent="0.25">
      <c r="B79" s="493"/>
      <c r="C79" s="494"/>
      <c r="D79" s="390" t="s">
        <v>457</v>
      </c>
      <c r="E79" s="46"/>
      <c r="F79" s="387">
        <v>45000</v>
      </c>
      <c r="G79" s="259"/>
      <c r="H79" s="260" t="s">
        <v>386</v>
      </c>
      <c r="I79" s="495"/>
      <c r="J79" s="45" t="s">
        <v>64</v>
      </c>
      <c r="K79" s="197" t="s">
        <v>205</v>
      </c>
      <c r="L79" s="231"/>
    </row>
    <row r="80" spans="2:12" ht="93.75" customHeight="1" x14ac:dyDescent="0.25">
      <c r="B80" s="493"/>
      <c r="C80" s="494"/>
      <c r="D80" s="390" t="s">
        <v>458</v>
      </c>
      <c r="E80" s="46"/>
      <c r="F80" s="387">
        <v>100000</v>
      </c>
      <c r="G80" s="259">
        <v>5413.39</v>
      </c>
      <c r="H80" s="260" t="s">
        <v>386</v>
      </c>
      <c r="I80" s="495"/>
      <c r="J80" s="45" t="s">
        <v>64</v>
      </c>
      <c r="K80" s="197" t="s">
        <v>205</v>
      </c>
      <c r="L80" s="231"/>
    </row>
    <row r="81" spans="2:12" ht="93.75" hidden="1" customHeight="1" x14ac:dyDescent="0.25">
      <c r="B81" s="493"/>
      <c r="C81" s="494"/>
      <c r="D81" s="46" t="s">
        <v>197</v>
      </c>
      <c r="E81" s="46" t="s">
        <v>387</v>
      </c>
      <c r="F81" s="258">
        <v>205000</v>
      </c>
      <c r="G81" s="259">
        <v>208353.66</v>
      </c>
      <c r="H81" s="260" t="s">
        <v>386</v>
      </c>
      <c r="I81" s="495"/>
      <c r="J81" s="45" t="s">
        <v>64</v>
      </c>
      <c r="K81" s="197" t="s">
        <v>205</v>
      </c>
      <c r="L81" s="231"/>
    </row>
    <row r="82" spans="2:12" ht="93.75" hidden="1" customHeight="1" x14ac:dyDescent="0.25">
      <c r="B82" s="493"/>
      <c r="C82" s="494"/>
      <c r="D82" s="46" t="s">
        <v>198</v>
      </c>
      <c r="E82" s="46" t="s">
        <v>202</v>
      </c>
      <c r="F82" s="258">
        <v>179000</v>
      </c>
      <c r="G82" s="259">
        <v>15670</v>
      </c>
      <c r="H82" s="260" t="s">
        <v>386</v>
      </c>
      <c r="I82" s="495"/>
      <c r="J82" s="45" t="s">
        <v>64</v>
      </c>
      <c r="K82" s="197" t="s">
        <v>205</v>
      </c>
      <c r="L82" s="231"/>
    </row>
    <row r="83" spans="2:12" ht="93.75" hidden="1" customHeight="1" x14ac:dyDescent="0.25">
      <c r="B83" s="493"/>
      <c r="C83" s="494"/>
      <c r="D83" s="46" t="s">
        <v>199</v>
      </c>
      <c r="E83" s="46" t="s">
        <v>203</v>
      </c>
      <c r="F83" s="258">
        <v>1720000</v>
      </c>
      <c r="G83" s="259">
        <v>70509.8</v>
      </c>
      <c r="H83" s="260" t="s">
        <v>386</v>
      </c>
      <c r="I83" s="495"/>
      <c r="J83" s="45" t="s">
        <v>64</v>
      </c>
      <c r="K83" s="197" t="s">
        <v>205</v>
      </c>
      <c r="L83" s="231"/>
    </row>
    <row r="84" spans="2:12" ht="93.75" hidden="1" customHeight="1" x14ac:dyDescent="0.25">
      <c r="B84" s="493"/>
      <c r="C84" s="494"/>
      <c r="D84" s="46" t="s">
        <v>200</v>
      </c>
      <c r="E84" s="46" t="s">
        <v>204</v>
      </c>
      <c r="F84" s="258">
        <v>465000</v>
      </c>
      <c r="G84" s="259">
        <v>158919.82</v>
      </c>
      <c r="H84" s="260" t="s">
        <v>386</v>
      </c>
      <c r="I84" s="495"/>
      <c r="J84" s="45" t="s">
        <v>64</v>
      </c>
      <c r="K84" s="197" t="s">
        <v>205</v>
      </c>
      <c r="L84" s="231"/>
    </row>
    <row r="85" spans="2:12" ht="54" customHeight="1" x14ac:dyDescent="0.25">
      <c r="B85" s="496" t="s">
        <v>91</v>
      </c>
      <c r="C85" s="497" t="s">
        <v>39</v>
      </c>
      <c r="D85" s="400" t="s">
        <v>459</v>
      </c>
      <c r="E85" s="48"/>
      <c r="F85" s="402">
        <v>100000</v>
      </c>
      <c r="G85" s="261"/>
      <c r="H85" s="48" t="s">
        <v>388</v>
      </c>
      <c r="I85" s="498" t="s">
        <v>271</v>
      </c>
      <c r="J85" s="49" t="s">
        <v>64</v>
      </c>
      <c r="K85" s="198" t="s">
        <v>70</v>
      </c>
      <c r="L85" s="231"/>
    </row>
    <row r="86" spans="2:12" ht="54" customHeight="1" x14ac:dyDescent="0.25">
      <c r="B86" s="496"/>
      <c r="C86" s="497"/>
      <c r="D86" s="400" t="s">
        <v>460</v>
      </c>
      <c r="E86" s="48"/>
      <c r="F86" s="402">
        <v>20000</v>
      </c>
      <c r="G86" s="261"/>
      <c r="H86" s="48" t="s">
        <v>388</v>
      </c>
      <c r="I86" s="498"/>
      <c r="J86" s="49" t="s">
        <v>64</v>
      </c>
      <c r="K86" s="198" t="s">
        <v>70</v>
      </c>
      <c r="L86" s="231"/>
    </row>
    <row r="87" spans="2:12" ht="54" customHeight="1" x14ac:dyDescent="0.25">
      <c r="B87" s="496"/>
      <c r="C87" s="497"/>
      <c r="D87" s="384" t="s">
        <v>461</v>
      </c>
      <c r="E87" s="48"/>
      <c r="F87" s="403">
        <v>6431055</v>
      </c>
      <c r="G87" s="261">
        <v>127372.5</v>
      </c>
      <c r="H87" s="48" t="s">
        <v>388</v>
      </c>
      <c r="I87" s="498"/>
      <c r="J87" s="49" t="s">
        <v>64</v>
      </c>
      <c r="K87" s="198" t="s">
        <v>70</v>
      </c>
      <c r="L87" s="231"/>
    </row>
    <row r="88" spans="2:12" ht="54" customHeight="1" x14ac:dyDescent="0.25">
      <c r="B88" s="496"/>
      <c r="C88" s="497"/>
      <c r="D88" s="384" t="s">
        <v>462</v>
      </c>
      <c r="E88" s="48"/>
      <c r="F88" s="403">
        <v>1700000</v>
      </c>
      <c r="G88" s="261"/>
      <c r="H88" s="48" t="s">
        <v>388</v>
      </c>
      <c r="I88" s="498"/>
      <c r="J88" s="49" t="s">
        <v>64</v>
      </c>
      <c r="K88" s="198" t="s">
        <v>70</v>
      </c>
      <c r="L88" s="231"/>
    </row>
    <row r="89" spans="2:12" ht="54" customHeight="1" x14ac:dyDescent="0.25">
      <c r="B89" s="496"/>
      <c r="C89" s="497"/>
      <c r="D89" s="384" t="s">
        <v>463</v>
      </c>
      <c r="E89" s="48"/>
      <c r="F89" s="403">
        <v>1700000</v>
      </c>
      <c r="G89" s="261">
        <v>750495.5</v>
      </c>
      <c r="H89" s="48" t="s">
        <v>388</v>
      </c>
      <c r="I89" s="498"/>
      <c r="J89" s="49" t="s">
        <v>64</v>
      </c>
      <c r="K89" s="198" t="s">
        <v>70</v>
      </c>
      <c r="L89" s="231"/>
    </row>
    <row r="90" spans="2:12" ht="54" customHeight="1" x14ac:dyDescent="0.25">
      <c r="B90" s="496"/>
      <c r="C90" s="497"/>
      <c r="D90" s="384" t="s">
        <v>464</v>
      </c>
      <c r="E90" s="48"/>
      <c r="F90" s="403">
        <v>700000</v>
      </c>
      <c r="G90" s="261">
        <v>124608.96000000001</v>
      </c>
      <c r="H90" s="48" t="s">
        <v>388</v>
      </c>
      <c r="I90" s="498"/>
      <c r="J90" s="49" t="s">
        <v>64</v>
      </c>
      <c r="K90" s="198" t="s">
        <v>70</v>
      </c>
      <c r="L90" s="231"/>
    </row>
    <row r="91" spans="2:12" ht="54" customHeight="1" x14ac:dyDescent="0.25">
      <c r="B91" s="496"/>
      <c r="C91" s="497"/>
      <c r="D91" s="384" t="s">
        <v>465</v>
      </c>
      <c r="E91" s="48"/>
      <c r="F91" s="403">
        <v>700000</v>
      </c>
      <c r="G91" s="261"/>
      <c r="H91" s="48" t="s">
        <v>388</v>
      </c>
      <c r="I91" s="498"/>
      <c r="J91" s="49" t="s">
        <v>64</v>
      </c>
      <c r="K91" s="198" t="s">
        <v>70</v>
      </c>
      <c r="L91" s="231"/>
    </row>
    <row r="92" spans="2:12" ht="54" customHeight="1" x14ac:dyDescent="0.25">
      <c r="B92" s="496"/>
      <c r="C92" s="497"/>
      <c r="D92" s="384" t="s">
        <v>466</v>
      </c>
      <c r="E92" s="48"/>
      <c r="F92" s="403">
        <v>1500000</v>
      </c>
      <c r="G92" s="261"/>
      <c r="H92" s="48" t="s">
        <v>388</v>
      </c>
      <c r="I92" s="498"/>
      <c r="J92" s="49" t="s">
        <v>64</v>
      </c>
      <c r="K92" s="198" t="s">
        <v>70</v>
      </c>
      <c r="L92" s="231"/>
    </row>
    <row r="93" spans="2:12" ht="54" customHeight="1" x14ac:dyDescent="0.25">
      <c r="B93" s="496"/>
      <c r="C93" s="497"/>
      <c r="D93" s="384" t="s">
        <v>467</v>
      </c>
      <c r="E93" s="48"/>
      <c r="F93" s="403">
        <v>2000000</v>
      </c>
      <c r="G93" s="261">
        <v>52975</v>
      </c>
      <c r="H93" s="48" t="s">
        <v>388</v>
      </c>
      <c r="I93" s="498"/>
      <c r="J93" s="49" t="s">
        <v>64</v>
      </c>
      <c r="K93" s="198" t="s">
        <v>70</v>
      </c>
      <c r="L93" s="231"/>
    </row>
    <row r="94" spans="2:12" ht="54" customHeight="1" x14ac:dyDescent="0.25">
      <c r="B94" s="496"/>
      <c r="C94" s="497"/>
      <c r="D94" s="384" t="s">
        <v>468</v>
      </c>
      <c r="E94" s="48"/>
      <c r="F94" s="403">
        <v>1646240.2</v>
      </c>
      <c r="G94" s="261"/>
      <c r="H94" s="48" t="s">
        <v>388</v>
      </c>
      <c r="I94" s="498"/>
      <c r="J94" s="49" t="s">
        <v>64</v>
      </c>
      <c r="K94" s="198" t="s">
        <v>70</v>
      </c>
      <c r="L94" s="231"/>
    </row>
    <row r="95" spans="2:12" ht="54" customHeight="1" x14ac:dyDescent="0.25">
      <c r="B95" s="496"/>
      <c r="C95" s="497"/>
      <c r="D95" s="401" t="s">
        <v>469</v>
      </c>
      <c r="E95" s="48"/>
      <c r="F95" s="403">
        <v>1000000</v>
      </c>
      <c r="G95" s="261">
        <v>66620</v>
      </c>
      <c r="H95" s="48" t="s">
        <v>388</v>
      </c>
      <c r="I95" s="498"/>
      <c r="J95" s="49" t="s">
        <v>64</v>
      </c>
      <c r="K95" s="198" t="s">
        <v>70</v>
      </c>
      <c r="L95" s="231"/>
    </row>
    <row r="96" spans="2:12" ht="54" customHeight="1" x14ac:dyDescent="0.25">
      <c r="B96" s="496"/>
      <c r="C96" s="497"/>
      <c r="D96" s="401" t="s">
        <v>470</v>
      </c>
      <c r="E96" s="48"/>
      <c r="F96" s="403">
        <v>1500000</v>
      </c>
      <c r="G96" s="261"/>
      <c r="H96" s="48" t="s">
        <v>388</v>
      </c>
      <c r="I96" s="498"/>
      <c r="J96" s="49" t="s">
        <v>64</v>
      </c>
      <c r="K96" s="198" t="s">
        <v>70</v>
      </c>
      <c r="L96" s="231"/>
    </row>
    <row r="97" spans="2:12" ht="54" hidden="1" customHeight="1" x14ac:dyDescent="0.25">
      <c r="B97" s="496"/>
      <c r="C97" s="497"/>
      <c r="D97" s="48" t="s">
        <v>218</v>
      </c>
      <c r="E97" s="48" t="s">
        <v>203</v>
      </c>
      <c r="F97" s="262">
        <v>1200000</v>
      </c>
      <c r="G97" s="261">
        <v>1000000</v>
      </c>
      <c r="H97" s="48" t="s">
        <v>388</v>
      </c>
      <c r="I97" s="498"/>
      <c r="J97" s="49" t="s">
        <v>64</v>
      </c>
      <c r="K97" s="198" t="s">
        <v>70</v>
      </c>
      <c r="L97" s="231"/>
    </row>
    <row r="98" spans="2:12" ht="54" hidden="1" customHeight="1" x14ac:dyDescent="0.25">
      <c r="B98" s="496"/>
      <c r="C98" s="497"/>
      <c r="D98" s="48" t="s">
        <v>219</v>
      </c>
      <c r="E98" s="48" t="s">
        <v>223</v>
      </c>
      <c r="F98" s="262">
        <v>300000</v>
      </c>
      <c r="G98" s="261">
        <v>609837.31999999995</v>
      </c>
      <c r="H98" s="48" t="s">
        <v>388</v>
      </c>
      <c r="I98" s="498"/>
      <c r="J98" s="49" t="s">
        <v>64</v>
      </c>
      <c r="K98" s="198" t="s">
        <v>70</v>
      </c>
      <c r="L98" s="231"/>
    </row>
    <row r="99" spans="2:12" ht="54" hidden="1" customHeight="1" x14ac:dyDescent="0.25">
      <c r="B99" s="496"/>
      <c r="C99" s="497"/>
      <c r="D99" s="48" t="s">
        <v>220</v>
      </c>
      <c r="E99" s="48" t="s">
        <v>224</v>
      </c>
      <c r="F99" s="263">
        <v>55000</v>
      </c>
      <c r="G99" s="261">
        <v>0</v>
      </c>
      <c r="H99" s="48" t="s">
        <v>388</v>
      </c>
      <c r="I99" s="498"/>
      <c r="J99" s="49" t="s">
        <v>64</v>
      </c>
      <c r="K99" s="198" t="s">
        <v>70</v>
      </c>
      <c r="L99" s="231"/>
    </row>
    <row r="100" spans="2:12" ht="54" hidden="1" customHeight="1" x14ac:dyDescent="0.25">
      <c r="B100" s="496"/>
      <c r="C100" s="497"/>
      <c r="D100" s="48" t="s">
        <v>221</v>
      </c>
      <c r="E100" s="48" t="s">
        <v>225</v>
      </c>
      <c r="F100" s="264">
        <v>2000</v>
      </c>
      <c r="G100" s="261">
        <v>0</v>
      </c>
      <c r="H100" s="48" t="s">
        <v>388</v>
      </c>
      <c r="I100" s="498"/>
      <c r="J100" s="49" t="s">
        <v>64</v>
      </c>
      <c r="K100" s="198" t="s">
        <v>70</v>
      </c>
      <c r="L100" s="231"/>
    </row>
    <row r="101" spans="2:12" ht="54" hidden="1" customHeight="1" x14ac:dyDescent="0.25">
      <c r="B101" s="496"/>
      <c r="C101" s="497"/>
      <c r="D101" s="74" t="s">
        <v>222</v>
      </c>
      <c r="E101" s="48" t="s">
        <v>226</v>
      </c>
      <c r="F101" s="265">
        <v>1100000</v>
      </c>
      <c r="G101" s="261">
        <v>0</v>
      </c>
      <c r="H101" s="48" t="s">
        <v>388</v>
      </c>
      <c r="I101" s="498"/>
      <c r="J101" s="49" t="s">
        <v>64</v>
      </c>
      <c r="K101" s="198" t="s">
        <v>70</v>
      </c>
      <c r="L101" s="231"/>
    </row>
    <row r="102" spans="2:12" ht="92.25" customHeight="1" x14ac:dyDescent="0.25">
      <c r="B102" s="480" t="s">
        <v>91</v>
      </c>
      <c r="C102" s="481" t="s">
        <v>235</v>
      </c>
      <c r="D102" s="384" t="s">
        <v>471</v>
      </c>
      <c r="E102" s="266"/>
      <c r="F102" s="402">
        <v>200000</v>
      </c>
      <c r="G102" s="268"/>
      <c r="H102" s="266" t="s">
        <v>389</v>
      </c>
      <c r="I102" s="482" t="s">
        <v>390</v>
      </c>
      <c r="J102" s="51" t="s">
        <v>62</v>
      </c>
      <c r="K102" s="199" t="s">
        <v>69</v>
      </c>
      <c r="L102" s="231"/>
    </row>
    <row r="103" spans="2:12" ht="92.25" customHeight="1" x14ac:dyDescent="0.25">
      <c r="B103" s="480"/>
      <c r="C103" s="481"/>
      <c r="D103" s="404" t="s">
        <v>472</v>
      </c>
      <c r="E103" s="266"/>
      <c r="F103" s="402">
        <v>40000</v>
      </c>
      <c r="G103" s="268"/>
      <c r="H103" s="266" t="s">
        <v>389</v>
      </c>
      <c r="I103" s="482"/>
      <c r="J103" s="51" t="s">
        <v>62</v>
      </c>
      <c r="K103" s="199" t="s">
        <v>69</v>
      </c>
      <c r="L103" s="231"/>
    </row>
    <row r="104" spans="2:12" ht="92.25" customHeight="1" x14ac:dyDescent="0.25">
      <c r="B104" s="480"/>
      <c r="C104" s="481"/>
      <c r="D104" s="384" t="s">
        <v>473</v>
      </c>
      <c r="E104" s="266"/>
      <c r="F104" s="402">
        <v>50000</v>
      </c>
      <c r="G104" s="268"/>
      <c r="H104" s="266" t="s">
        <v>389</v>
      </c>
      <c r="I104" s="482"/>
      <c r="J104" s="51" t="s">
        <v>62</v>
      </c>
      <c r="K104" s="199" t="s">
        <v>69</v>
      </c>
      <c r="L104" s="231"/>
    </row>
    <row r="105" spans="2:12" ht="92.25" hidden="1" customHeight="1" x14ac:dyDescent="0.25">
      <c r="B105" s="480"/>
      <c r="C105" s="481"/>
      <c r="D105" s="50" t="s">
        <v>236</v>
      </c>
      <c r="E105" s="266" t="s">
        <v>241</v>
      </c>
      <c r="F105" s="267">
        <v>220000</v>
      </c>
      <c r="G105" s="268">
        <v>11492</v>
      </c>
      <c r="H105" s="266" t="s">
        <v>389</v>
      </c>
      <c r="I105" s="482"/>
      <c r="J105" s="51" t="s">
        <v>62</v>
      </c>
      <c r="K105" s="199" t="s">
        <v>69</v>
      </c>
      <c r="L105" s="231"/>
    </row>
    <row r="106" spans="2:12" ht="92.25" hidden="1" customHeight="1" x14ac:dyDescent="0.25">
      <c r="B106" s="480"/>
      <c r="C106" s="481"/>
      <c r="D106" s="50" t="s">
        <v>237</v>
      </c>
      <c r="E106" s="266" t="s">
        <v>240</v>
      </c>
      <c r="F106" s="267">
        <v>40000</v>
      </c>
      <c r="G106" s="268">
        <v>0</v>
      </c>
      <c r="H106" s="266" t="s">
        <v>389</v>
      </c>
      <c r="I106" s="482"/>
      <c r="J106" s="51" t="s">
        <v>62</v>
      </c>
      <c r="K106" s="199" t="s">
        <v>69</v>
      </c>
      <c r="L106" s="231"/>
    </row>
    <row r="107" spans="2:12" ht="92.25" hidden="1" customHeight="1" x14ac:dyDescent="0.25">
      <c r="B107" s="480"/>
      <c r="C107" s="481"/>
      <c r="D107" s="50" t="s">
        <v>238</v>
      </c>
      <c r="E107" s="266" t="s">
        <v>242</v>
      </c>
      <c r="F107" s="267">
        <v>140000</v>
      </c>
      <c r="G107" s="268">
        <v>0</v>
      </c>
      <c r="H107" s="266" t="s">
        <v>389</v>
      </c>
      <c r="I107" s="482"/>
      <c r="J107" s="51" t="s">
        <v>62</v>
      </c>
      <c r="K107" s="199" t="s">
        <v>69</v>
      </c>
      <c r="L107" s="231"/>
    </row>
    <row r="108" spans="2:12" ht="92.25" hidden="1" customHeight="1" x14ac:dyDescent="0.25">
      <c r="B108" s="480"/>
      <c r="C108" s="481"/>
      <c r="D108" s="50" t="s">
        <v>239</v>
      </c>
      <c r="E108" s="266" t="s">
        <v>243</v>
      </c>
      <c r="F108" s="267">
        <v>15000</v>
      </c>
      <c r="G108" s="268">
        <v>0</v>
      </c>
      <c r="H108" s="266" t="s">
        <v>389</v>
      </c>
      <c r="I108" s="482"/>
      <c r="J108" s="51" t="s">
        <v>62</v>
      </c>
      <c r="K108" s="199" t="s">
        <v>69</v>
      </c>
      <c r="L108" s="231"/>
    </row>
    <row r="109" spans="2:12" ht="70.5" customHeight="1" x14ac:dyDescent="0.25">
      <c r="B109" s="483" t="s">
        <v>91</v>
      </c>
      <c r="C109" s="484" t="s">
        <v>252</v>
      </c>
      <c r="D109" s="390" t="s">
        <v>474</v>
      </c>
      <c r="E109" s="57"/>
      <c r="F109" s="406">
        <v>400000</v>
      </c>
      <c r="G109" s="270"/>
      <c r="H109" s="269" t="s">
        <v>266</v>
      </c>
      <c r="I109" s="485" t="s">
        <v>272</v>
      </c>
      <c r="J109" s="55" t="s">
        <v>391</v>
      </c>
      <c r="K109" s="200" t="s">
        <v>270</v>
      </c>
      <c r="L109" s="231"/>
    </row>
    <row r="110" spans="2:12" ht="70.5" customHeight="1" x14ac:dyDescent="0.25">
      <c r="B110" s="483"/>
      <c r="C110" s="484"/>
      <c r="D110" s="390" t="s">
        <v>475</v>
      </c>
      <c r="E110" s="57"/>
      <c r="F110" s="406">
        <v>200000</v>
      </c>
      <c r="G110" s="270"/>
      <c r="H110" s="269" t="s">
        <v>266</v>
      </c>
      <c r="I110" s="485"/>
      <c r="J110" s="55" t="s">
        <v>391</v>
      </c>
      <c r="K110" s="200" t="s">
        <v>270</v>
      </c>
      <c r="L110" s="231"/>
    </row>
    <row r="111" spans="2:12" ht="70.5" customHeight="1" x14ac:dyDescent="0.2">
      <c r="B111" s="483"/>
      <c r="C111" s="484"/>
      <c r="D111" s="405" t="s">
        <v>476</v>
      </c>
      <c r="E111" s="57"/>
      <c r="F111" s="406">
        <v>400000</v>
      </c>
      <c r="G111" s="270">
        <v>300</v>
      </c>
      <c r="H111" s="269" t="s">
        <v>266</v>
      </c>
      <c r="I111" s="485"/>
      <c r="J111" s="55" t="s">
        <v>391</v>
      </c>
      <c r="K111" s="200" t="s">
        <v>270</v>
      </c>
      <c r="L111" s="231"/>
    </row>
    <row r="112" spans="2:12" ht="70.5" customHeight="1" x14ac:dyDescent="0.25">
      <c r="B112" s="483"/>
      <c r="C112" s="484"/>
      <c r="D112" s="390" t="s">
        <v>477</v>
      </c>
      <c r="E112" s="57"/>
      <c r="F112" s="406">
        <v>200000</v>
      </c>
      <c r="G112" s="270"/>
      <c r="H112" s="269" t="s">
        <v>266</v>
      </c>
      <c r="I112" s="485"/>
      <c r="J112" s="55" t="s">
        <v>391</v>
      </c>
      <c r="K112" s="200" t="s">
        <v>270</v>
      </c>
      <c r="L112" s="231"/>
    </row>
    <row r="113" spans="2:12" ht="70.5" customHeight="1" x14ac:dyDescent="0.25">
      <c r="B113" s="483"/>
      <c r="C113" s="484"/>
      <c r="D113" s="384" t="s">
        <v>478</v>
      </c>
      <c r="E113" s="57"/>
      <c r="F113" s="402">
        <v>200000</v>
      </c>
      <c r="G113" s="270"/>
      <c r="H113" s="269" t="s">
        <v>266</v>
      </c>
      <c r="I113" s="485"/>
      <c r="J113" s="55" t="s">
        <v>391</v>
      </c>
      <c r="K113" s="200" t="s">
        <v>270</v>
      </c>
      <c r="L113" s="231"/>
    </row>
    <row r="114" spans="2:12" ht="70.5" customHeight="1" x14ac:dyDescent="0.25">
      <c r="B114" s="483"/>
      <c r="C114" s="484"/>
      <c r="D114" s="390" t="s">
        <v>479</v>
      </c>
      <c r="E114" s="57"/>
      <c r="F114" s="402">
        <v>10000</v>
      </c>
      <c r="G114" s="270"/>
      <c r="H114" s="269" t="s">
        <v>266</v>
      </c>
      <c r="I114" s="485"/>
      <c r="J114" s="55" t="s">
        <v>391</v>
      </c>
      <c r="K114" s="200" t="s">
        <v>270</v>
      </c>
      <c r="L114" s="231"/>
    </row>
    <row r="115" spans="2:12" ht="70.5" customHeight="1" x14ac:dyDescent="0.25">
      <c r="B115" s="483"/>
      <c r="C115" s="484"/>
      <c r="D115" s="384" t="s">
        <v>473</v>
      </c>
      <c r="E115" s="57"/>
      <c r="F115" s="402">
        <v>50000</v>
      </c>
      <c r="G115" s="270"/>
      <c r="H115" s="269" t="s">
        <v>267</v>
      </c>
      <c r="I115" s="485"/>
      <c r="J115" s="55" t="s">
        <v>391</v>
      </c>
      <c r="K115" s="200" t="s">
        <v>270</v>
      </c>
      <c r="L115" s="231"/>
    </row>
    <row r="116" spans="2:12" ht="70.5" hidden="1" customHeight="1" x14ac:dyDescent="0.25">
      <c r="B116" s="483"/>
      <c r="C116" s="484"/>
      <c r="D116" s="57" t="s">
        <v>253</v>
      </c>
      <c r="E116" s="57" t="s">
        <v>261</v>
      </c>
      <c r="F116" s="269">
        <v>10000</v>
      </c>
      <c r="G116" s="270">
        <v>430</v>
      </c>
      <c r="H116" s="269" t="s">
        <v>267</v>
      </c>
      <c r="I116" s="485"/>
      <c r="J116" s="55" t="s">
        <v>391</v>
      </c>
      <c r="K116" s="200" t="s">
        <v>270</v>
      </c>
      <c r="L116" s="231"/>
    </row>
    <row r="117" spans="2:12" ht="70.5" hidden="1" customHeight="1" x14ac:dyDescent="0.25">
      <c r="B117" s="483"/>
      <c r="C117" s="484"/>
      <c r="D117" s="57" t="s">
        <v>254</v>
      </c>
      <c r="E117" s="57" t="s">
        <v>262</v>
      </c>
      <c r="F117" s="269">
        <v>12000</v>
      </c>
      <c r="G117" s="270">
        <v>0</v>
      </c>
      <c r="H117" s="269" t="s">
        <v>268</v>
      </c>
      <c r="I117" s="485"/>
      <c r="J117" s="55" t="s">
        <v>391</v>
      </c>
      <c r="K117" s="200" t="s">
        <v>270</v>
      </c>
      <c r="L117" s="231"/>
    </row>
    <row r="118" spans="2:12" ht="70.5" hidden="1" customHeight="1" x14ac:dyDescent="0.25">
      <c r="B118" s="483"/>
      <c r="C118" s="484"/>
      <c r="D118" s="57" t="s">
        <v>255</v>
      </c>
      <c r="E118" s="57" t="s">
        <v>263</v>
      </c>
      <c r="F118" s="269">
        <v>60000</v>
      </c>
      <c r="G118" s="270">
        <v>0</v>
      </c>
      <c r="H118" s="269" t="s">
        <v>392</v>
      </c>
      <c r="I118" s="485"/>
      <c r="J118" s="55" t="s">
        <v>391</v>
      </c>
      <c r="K118" s="200" t="s">
        <v>270</v>
      </c>
      <c r="L118" s="231"/>
    </row>
    <row r="119" spans="2:12" ht="70.5" hidden="1" customHeight="1" x14ac:dyDescent="0.25">
      <c r="B119" s="483"/>
      <c r="C119" s="484"/>
      <c r="D119" s="57" t="s">
        <v>256</v>
      </c>
      <c r="E119" s="57" t="s">
        <v>167</v>
      </c>
      <c r="F119" s="269">
        <v>5000</v>
      </c>
      <c r="G119" s="270">
        <v>0</v>
      </c>
      <c r="H119" s="269" t="s">
        <v>392</v>
      </c>
      <c r="I119" s="485"/>
      <c r="J119" s="55" t="s">
        <v>391</v>
      </c>
      <c r="K119" s="200" t="s">
        <v>270</v>
      </c>
      <c r="L119" s="231"/>
    </row>
    <row r="120" spans="2:12" ht="70.5" hidden="1" customHeight="1" x14ac:dyDescent="0.25">
      <c r="B120" s="483"/>
      <c r="C120" s="484"/>
      <c r="D120" s="57" t="s">
        <v>257</v>
      </c>
      <c r="E120" s="57" t="s">
        <v>264</v>
      </c>
      <c r="F120" s="269">
        <v>5000</v>
      </c>
      <c r="G120" s="270">
        <v>0</v>
      </c>
      <c r="H120" s="269" t="s">
        <v>393</v>
      </c>
      <c r="I120" s="485"/>
      <c r="J120" s="55" t="s">
        <v>391</v>
      </c>
      <c r="K120" s="200" t="s">
        <v>270</v>
      </c>
      <c r="L120" s="231"/>
    </row>
    <row r="121" spans="2:12" ht="70.5" hidden="1" customHeight="1" x14ac:dyDescent="0.25">
      <c r="B121" s="483"/>
      <c r="C121" s="484"/>
      <c r="D121" s="57" t="s">
        <v>258</v>
      </c>
      <c r="E121" s="57" t="s">
        <v>240</v>
      </c>
      <c r="F121" s="269">
        <v>5000</v>
      </c>
      <c r="G121" s="270">
        <v>16825.7</v>
      </c>
      <c r="H121" s="269" t="s">
        <v>393</v>
      </c>
      <c r="I121" s="485"/>
      <c r="J121" s="55" t="s">
        <v>391</v>
      </c>
      <c r="K121" s="200" t="s">
        <v>270</v>
      </c>
      <c r="L121" s="231"/>
    </row>
    <row r="122" spans="2:12" ht="70.5" hidden="1" customHeight="1" x14ac:dyDescent="0.25">
      <c r="B122" s="483"/>
      <c r="C122" s="484"/>
      <c r="D122" s="57" t="s">
        <v>259</v>
      </c>
      <c r="E122" s="57" t="s">
        <v>167</v>
      </c>
      <c r="F122" s="269">
        <v>8000</v>
      </c>
      <c r="G122" s="270">
        <v>0</v>
      </c>
      <c r="H122" s="270" t="s">
        <v>269</v>
      </c>
      <c r="I122" s="485"/>
      <c r="J122" s="55" t="s">
        <v>391</v>
      </c>
      <c r="K122" s="200" t="s">
        <v>270</v>
      </c>
      <c r="L122" s="231"/>
    </row>
    <row r="123" spans="2:12" ht="70.5" hidden="1" customHeight="1" x14ac:dyDescent="0.25">
      <c r="B123" s="483"/>
      <c r="C123" s="484"/>
      <c r="D123" s="59" t="s">
        <v>260</v>
      </c>
      <c r="E123" s="57" t="s">
        <v>265</v>
      </c>
      <c r="F123" s="269">
        <v>40000</v>
      </c>
      <c r="G123" s="270">
        <v>0</v>
      </c>
      <c r="H123" s="270" t="s">
        <v>269</v>
      </c>
      <c r="I123" s="485"/>
      <c r="J123" s="55" t="s">
        <v>391</v>
      </c>
      <c r="K123" s="200" t="s">
        <v>270</v>
      </c>
      <c r="L123" s="231"/>
    </row>
    <row r="124" spans="2:12" ht="56.25" customHeight="1" x14ac:dyDescent="0.25">
      <c r="B124" s="492" t="s">
        <v>91</v>
      </c>
      <c r="C124" s="445" t="s">
        <v>283</v>
      </c>
      <c r="D124" s="407" t="s">
        <v>480</v>
      </c>
      <c r="E124" s="56"/>
      <c r="F124" s="406">
        <v>200000</v>
      </c>
      <c r="G124" s="234"/>
      <c r="H124" s="271" t="s">
        <v>151</v>
      </c>
      <c r="I124" s="450" t="s">
        <v>285</v>
      </c>
      <c r="J124" s="34" t="s">
        <v>152</v>
      </c>
      <c r="K124" s="191" t="s">
        <v>67</v>
      </c>
      <c r="L124" s="231"/>
    </row>
    <row r="125" spans="2:12" ht="56.25" customHeight="1" x14ac:dyDescent="0.25">
      <c r="B125" s="492"/>
      <c r="C125" s="445"/>
      <c r="D125" s="408" t="s">
        <v>481</v>
      </c>
      <c r="E125" s="56"/>
      <c r="F125" s="393">
        <v>20000</v>
      </c>
      <c r="G125" s="234"/>
      <c r="H125" s="271" t="s">
        <v>151</v>
      </c>
      <c r="I125" s="450"/>
      <c r="J125" s="34"/>
      <c r="K125" s="191"/>
      <c r="L125" s="231"/>
    </row>
    <row r="126" spans="2:12" ht="56.25" customHeight="1" x14ac:dyDescent="0.25">
      <c r="B126" s="492"/>
      <c r="C126" s="445"/>
      <c r="D126" s="384" t="s">
        <v>482</v>
      </c>
      <c r="E126" s="56"/>
      <c r="F126" s="396">
        <v>10000</v>
      </c>
      <c r="G126" s="234"/>
      <c r="H126" s="271" t="s">
        <v>151</v>
      </c>
      <c r="I126" s="450"/>
      <c r="J126" s="34" t="s">
        <v>152</v>
      </c>
      <c r="K126" s="191" t="s">
        <v>67</v>
      </c>
      <c r="L126" s="231"/>
    </row>
    <row r="127" spans="2:12" ht="56.25" customHeight="1" x14ac:dyDescent="0.25">
      <c r="B127" s="486" t="s">
        <v>91</v>
      </c>
      <c r="C127" s="487" t="s">
        <v>286</v>
      </c>
      <c r="D127" s="42" t="s">
        <v>483</v>
      </c>
      <c r="E127" s="67"/>
      <c r="F127" s="406">
        <v>500000</v>
      </c>
      <c r="G127" s="272"/>
      <c r="H127" s="273" t="s">
        <v>394</v>
      </c>
      <c r="I127" s="488" t="s">
        <v>290</v>
      </c>
      <c r="J127" s="69" t="s">
        <v>62</v>
      </c>
      <c r="K127" s="201" t="s">
        <v>69</v>
      </c>
      <c r="L127" s="231"/>
    </row>
    <row r="128" spans="2:12" ht="56.25" customHeight="1" x14ac:dyDescent="0.25">
      <c r="B128" s="486"/>
      <c r="C128" s="487"/>
      <c r="D128" s="409" t="s">
        <v>484</v>
      </c>
      <c r="E128" s="67"/>
      <c r="F128" s="406">
        <v>100000</v>
      </c>
      <c r="G128" s="272"/>
      <c r="H128" s="273" t="s">
        <v>394</v>
      </c>
      <c r="I128" s="488"/>
      <c r="J128" s="69" t="s">
        <v>62</v>
      </c>
      <c r="K128" s="201" t="s">
        <v>69</v>
      </c>
      <c r="L128" s="231"/>
    </row>
    <row r="129" spans="2:12" ht="56.25" customHeight="1" x14ac:dyDescent="0.25">
      <c r="B129" s="486"/>
      <c r="C129" s="487"/>
      <c r="D129" s="384" t="s">
        <v>485</v>
      </c>
      <c r="E129" s="67"/>
      <c r="F129" s="406">
        <v>30000</v>
      </c>
      <c r="G129" s="272">
        <v>6264</v>
      </c>
      <c r="H129" s="273" t="s">
        <v>394</v>
      </c>
      <c r="I129" s="488"/>
      <c r="J129" s="69" t="s">
        <v>62</v>
      </c>
      <c r="K129" s="201" t="s">
        <v>69</v>
      </c>
      <c r="L129" s="231"/>
    </row>
    <row r="130" spans="2:12" ht="56.25" customHeight="1" x14ac:dyDescent="0.25">
      <c r="B130" s="486"/>
      <c r="C130" s="487"/>
      <c r="D130" s="384" t="s">
        <v>486</v>
      </c>
      <c r="E130" s="67"/>
      <c r="F130" s="406">
        <v>10000</v>
      </c>
      <c r="G130" s="272">
        <v>11600</v>
      </c>
      <c r="H130" s="273" t="s">
        <v>394</v>
      </c>
      <c r="I130" s="488"/>
      <c r="J130" s="69" t="s">
        <v>62</v>
      </c>
      <c r="K130" s="201" t="s">
        <v>69</v>
      </c>
      <c r="L130" s="231"/>
    </row>
    <row r="131" spans="2:12" ht="56.25" customHeight="1" x14ac:dyDescent="0.25">
      <c r="B131" s="486"/>
      <c r="C131" s="487"/>
      <c r="D131" s="384" t="s">
        <v>487</v>
      </c>
      <c r="E131" s="67"/>
      <c r="F131" s="406">
        <v>100000</v>
      </c>
      <c r="G131" s="272">
        <v>556.79999999999995</v>
      </c>
      <c r="H131" s="273" t="s">
        <v>394</v>
      </c>
      <c r="I131" s="488"/>
      <c r="J131" s="69" t="s">
        <v>62</v>
      </c>
      <c r="K131" s="201" t="s">
        <v>69</v>
      </c>
      <c r="L131" s="231"/>
    </row>
    <row r="132" spans="2:12" ht="56.25" customHeight="1" x14ac:dyDescent="0.25">
      <c r="B132" s="486"/>
      <c r="C132" s="487"/>
      <c r="D132" s="384" t="s">
        <v>488</v>
      </c>
      <c r="E132" s="67"/>
      <c r="F132" s="406">
        <v>1000000</v>
      </c>
      <c r="G132" s="272"/>
      <c r="H132" s="273" t="s">
        <v>394</v>
      </c>
      <c r="I132" s="488"/>
      <c r="J132" s="69" t="s">
        <v>62</v>
      </c>
      <c r="K132" s="201" t="s">
        <v>69</v>
      </c>
      <c r="L132" s="231"/>
    </row>
    <row r="133" spans="2:12" ht="56.25" customHeight="1" x14ac:dyDescent="0.25">
      <c r="B133" s="486"/>
      <c r="C133" s="487"/>
      <c r="D133" s="384" t="s">
        <v>489</v>
      </c>
      <c r="E133" s="67"/>
      <c r="F133" s="406">
        <v>300000</v>
      </c>
      <c r="G133" s="272">
        <v>100819.39</v>
      </c>
      <c r="H133" s="273" t="s">
        <v>394</v>
      </c>
      <c r="I133" s="488"/>
      <c r="J133" s="69" t="s">
        <v>62</v>
      </c>
      <c r="K133" s="201" t="s">
        <v>69</v>
      </c>
      <c r="L133" s="231"/>
    </row>
    <row r="134" spans="2:12" ht="56.25" customHeight="1" x14ac:dyDescent="0.25">
      <c r="B134" s="486"/>
      <c r="C134" s="487"/>
      <c r="D134" s="410" t="s">
        <v>490</v>
      </c>
      <c r="E134" s="67"/>
      <c r="F134" s="406">
        <v>1800000</v>
      </c>
      <c r="G134" s="272">
        <v>2373159.13</v>
      </c>
      <c r="H134" s="273" t="s">
        <v>394</v>
      </c>
      <c r="I134" s="488"/>
      <c r="J134" s="69" t="s">
        <v>62</v>
      </c>
      <c r="K134" s="201" t="s">
        <v>69</v>
      </c>
      <c r="L134" s="231"/>
    </row>
    <row r="135" spans="2:12" ht="56.25" customHeight="1" x14ac:dyDescent="0.25">
      <c r="B135" s="486"/>
      <c r="C135" s="487"/>
      <c r="D135" s="410" t="s">
        <v>491</v>
      </c>
      <c r="E135" s="67"/>
      <c r="F135" s="406">
        <v>600000</v>
      </c>
      <c r="G135" s="272"/>
      <c r="H135" s="273" t="s">
        <v>394</v>
      </c>
      <c r="I135" s="488"/>
      <c r="J135" s="69" t="s">
        <v>62</v>
      </c>
      <c r="K135" s="201" t="s">
        <v>69</v>
      </c>
      <c r="L135" s="231"/>
    </row>
    <row r="136" spans="2:12" ht="56.25" customHeight="1" x14ac:dyDescent="0.25">
      <c r="B136" s="486"/>
      <c r="C136" s="487"/>
      <c r="D136" s="410" t="s">
        <v>492</v>
      </c>
      <c r="E136" s="67"/>
      <c r="F136" s="406">
        <v>500000</v>
      </c>
      <c r="G136" s="272">
        <v>138079.99</v>
      </c>
      <c r="H136" s="273" t="s">
        <v>394</v>
      </c>
      <c r="I136" s="488"/>
      <c r="J136" s="69"/>
      <c r="K136" s="201"/>
      <c r="L136" s="231"/>
    </row>
    <row r="137" spans="2:12" ht="56.25" customHeight="1" x14ac:dyDescent="0.25">
      <c r="B137" s="486"/>
      <c r="C137" s="487"/>
      <c r="D137" s="410" t="s">
        <v>493</v>
      </c>
      <c r="E137" s="67"/>
      <c r="F137" s="406">
        <v>540000</v>
      </c>
      <c r="G137" s="272">
        <v>66649.84</v>
      </c>
      <c r="H137" s="273" t="s">
        <v>394</v>
      </c>
      <c r="I137" s="488"/>
      <c r="J137" s="69"/>
      <c r="K137" s="201"/>
      <c r="L137" s="231"/>
    </row>
    <row r="138" spans="2:12" ht="56.25" customHeight="1" x14ac:dyDescent="0.25">
      <c r="B138" s="486"/>
      <c r="C138" s="487"/>
      <c r="D138" s="410" t="s">
        <v>494</v>
      </c>
      <c r="E138" s="67"/>
      <c r="F138" s="406">
        <v>40000</v>
      </c>
      <c r="G138" s="272">
        <v>20300</v>
      </c>
      <c r="H138" s="273" t="s">
        <v>394</v>
      </c>
      <c r="I138" s="488"/>
      <c r="J138" s="69"/>
      <c r="K138" s="201"/>
      <c r="L138" s="231"/>
    </row>
    <row r="139" spans="2:12" ht="56.25" customHeight="1" x14ac:dyDescent="0.25">
      <c r="B139" s="486"/>
      <c r="C139" s="487"/>
      <c r="D139" s="410" t="s">
        <v>495</v>
      </c>
      <c r="E139" s="67"/>
      <c r="F139" s="406">
        <v>20000</v>
      </c>
      <c r="G139" s="272"/>
      <c r="H139" s="273" t="s">
        <v>394</v>
      </c>
      <c r="I139" s="488"/>
      <c r="J139" s="69"/>
      <c r="K139" s="201"/>
      <c r="L139" s="231"/>
    </row>
    <row r="140" spans="2:12" ht="56.25" customHeight="1" x14ac:dyDescent="0.25">
      <c r="B140" s="486"/>
      <c r="C140" s="487"/>
      <c r="D140" s="410" t="s">
        <v>496</v>
      </c>
      <c r="E140" s="67"/>
      <c r="F140" s="406">
        <v>180000</v>
      </c>
      <c r="G140" s="272"/>
      <c r="H140" s="273" t="s">
        <v>394</v>
      </c>
      <c r="I140" s="488"/>
      <c r="J140" s="69"/>
      <c r="K140" s="201"/>
      <c r="L140" s="231"/>
    </row>
    <row r="141" spans="2:12" ht="56.25" customHeight="1" x14ac:dyDescent="0.25">
      <c r="B141" s="486"/>
      <c r="C141" s="487"/>
      <c r="D141" s="410" t="s">
        <v>497</v>
      </c>
      <c r="E141" s="67"/>
      <c r="F141" s="406">
        <v>200000</v>
      </c>
      <c r="G141" s="272"/>
      <c r="H141" s="273" t="s">
        <v>394</v>
      </c>
      <c r="I141" s="488"/>
      <c r="J141" s="69"/>
      <c r="K141" s="201"/>
      <c r="L141" s="231"/>
    </row>
    <row r="142" spans="2:12" ht="56.25" customHeight="1" x14ac:dyDescent="0.25">
      <c r="B142" s="486"/>
      <c r="C142" s="487"/>
      <c r="D142" s="410" t="s">
        <v>498</v>
      </c>
      <c r="E142" s="67"/>
      <c r="F142" s="406">
        <v>100000</v>
      </c>
      <c r="G142" s="272"/>
      <c r="H142" s="273" t="s">
        <v>394</v>
      </c>
      <c r="I142" s="488"/>
      <c r="J142" s="69" t="s">
        <v>62</v>
      </c>
      <c r="K142" s="201" t="s">
        <v>69</v>
      </c>
      <c r="L142" s="231"/>
    </row>
    <row r="143" spans="2:12" ht="89.25" customHeight="1" x14ac:dyDescent="0.25">
      <c r="B143" s="489" t="s">
        <v>91</v>
      </c>
      <c r="C143" s="490" t="s">
        <v>294</v>
      </c>
      <c r="D143" s="75" t="s">
        <v>295</v>
      </c>
      <c r="E143" s="75"/>
      <c r="F143" s="274">
        <v>22500</v>
      </c>
      <c r="G143" s="275"/>
      <c r="H143" s="276" t="s">
        <v>395</v>
      </c>
      <c r="I143" s="491" t="s">
        <v>314</v>
      </c>
      <c r="J143" s="77" t="s">
        <v>65</v>
      </c>
      <c r="K143" s="202" t="s">
        <v>316</v>
      </c>
      <c r="L143" s="231"/>
    </row>
    <row r="144" spans="2:12" ht="89.25" customHeight="1" x14ac:dyDescent="0.25">
      <c r="B144" s="489"/>
      <c r="C144" s="490"/>
      <c r="D144" s="75" t="s">
        <v>296</v>
      </c>
      <c r="E144" s="75"/>
      <c r="F144" s="274">
        <v>22500</v>
      </c>
      <c r="G144" s="275">
        <v>0</v>
      </c>
      <c r="H144" s="276" t="s">
        <v>395</v>
      </c>
      <c r="I144" s="491"/>
      <c r="J144" s="77" t="s">
        <v>65</v>
      </c>
      <c r="K144" s="202" t="s">
        <v>316</v>
      </c>
      <c r="L144" s="231"/>
    </row>
    <row r="145" spans="2:12" ht="89.25" customHeight="1" x14ac:dyDescent="0.25">
      <c r="B145" s="489"/>
      <c r="C145" s="490"/>
      <c r="D145" s="75" t="s">
        <v>297</v>
      </c>
      <c r="E145" s="75"/>
      <c r="F145" s="274">
        <v>215000</v>
      </c>
      <c r="G145" s="275"/>
      <c r="H145" s="276" t="s">
        <v>395</v>
      </c>
      <c r="I145" s="491"/>
      <c r="J145" s="77" t="s">
        <v>65</v>
      </c>
      <c r="K145" s="202" t="s">
        <v>316</v>
      </c>
      <c r="L145" s="231"/>
    </row>
    <row r="146" spans="2:12" ht="89.25" customHeight="1" x14ac:dyDescent="0.25">
      <c r="B146" s="489"/>
      <c r="C146" s="490"/>
      <c r="D146" s="75" t="s">
        <v>404</v>
      </c>
      <c r="E146" s="75"/>
      <c r="F146" s="274">
        <v>20000</v>
      </c>
      <c r="G146" s="275">
        <v>0</v>
      </c>
      <c r="H146" s="276" t="s">
        <v>395</v>
      </c>
      <c r="I146" s="491"/>
      <c r="J146" s="77" t="s">
        <v>65</v>
      </c>
      <c r="K146" s="202" t="s">
        <v>316</v>
      </c>
      <c r="L146" s="231"/>
    </row>
    <row r="147" spans="2:12" ht="89.25" customHeight="1" x14ac:dyDescent="0.25">
      <c r="B147" s="489"/>
      <c r="C147" s="490"/>
      <c r="D147" s="75" t="s">
        <v>298</v>
      </c>
      <c r="E147" s="75"/>
      <c r="F147" s="274">
        <v>2116</v>
      </c>
      <c r="G147" s="275"/>
      <c r="H147" s="276" t="s">
        <v>395</v>
      </c>
      <c r="I147" s="491"/>
      <c r="J147" s="77" t="s">
        <v>65</v>
      </c>
      <c r="K147" s="202" t="s">
        <v>316</v>
      </c>
      <c r="L147" s="231"/>
    </row>
    <row r="148" spans="2:12" ht="89.25" hidden="1" customHeight="1" x14ac:dyDescent="0.25">
      <c r="B148" s="489"/>
      <c r="C148" s="490"/>
      <c r="D148" s="75" t="s">
        <v>299</v>
      </c>
      <c r="E148" s="75" t="s">
        <v>307</v>
      </c>
      <c r="F148" s="274">
        <v>35000</v>
      </c>
      <c r="G148" s="275">
        <v>3186.95</v>
      </c>
      <c r="H148" s="276" t="s">
        <v>395</v>
      </c>
      <c r="I148" s="491"/>
      <c r="J148" s="77" t="s">
        <v>65</v>
      </c>
      <c r="K148" s="202" t="s">
        <v>316</v>
      </c>
      <c r="L148" s="231"/>
    </row>
    <row r="149" spans="2:12" ht="89.25" hidden="1" customHeight="1" x14ac:dyDescent="0.25">
      <c r="B149" s="489"/>
      <c r="C149" s="490"/>
      <c r="D149" s="75" t="s">
        <v>317</v>
      </c>
      <c r="E149" s="75" t="s">
        <v>307</v>
      </c>
      <c r="F149" s="274">
        <v>50000</v>
      </c>
      <c r="G149" s="275">
        <v>0</v>
      </c>
      <c r="H149" s="276" t="s">
        <v>395</v>
      </c>
      <c r="I149" s="491"/>
      <c r="J149" s="77" t="s">
        <v>65</v>
      </c>
      <c r="K149" s="202" t="s">
        <v>316</v>
      </c>
      <c r="L149" s="231"/>
    </row>
    <row r="150" spans="2:12" ht="89.25" hidden="1" customHeight="1" x14ac:dyDescent="0.25">
      <c r="B150" s="489"/>
      <c r="C150" s="490"/>
      <c r="D150" s="75" t="s">
        <v>300</v>
      </c>
      <c r="E150" s="75" t="s">
        <v>308</v>
      </c>
      <c r="F150" s="274">
        <v>20000</v>
      </c>
      <c r="G150" s="275">
        <v>447.35</v>
      </c>
      <c r="H150" s="276" t="s">
        <v>395</v>
      </c>
      <c r="I150" s="491"/>
      <c r="J150" s="77" t="s">
        <v>65</v>
      </c>
      <c r="K150" s="202" t="s">
        <v>316</v>
      </c>
      <c r="L150" s="231"/>
    </row>
    <row r="151" spans="2:12" ht="89.25" hidden="1" customHeight="1" x14ac:dyDescent="0.25">
      <c r="B151" s="489"/>
      <c r="C151" s="490"/>
      <c r="D151" s="75" t="s">
        <v>301</v>
      </c>
      <c r="E151" s="75" t="s">
        <v>309</v>
      </c>
      <c r="F151" s="274">
        <v>20000</v>
      </c>
      <c r="G151" s="275">
        <v>18330.939999999999</v>
      </c>
      <c r="H151" s="276" t="s">
        <v>395</v>
      </c>
      <c r="I151" s="491"/>
      <c r="J151" s="77" t="s">
        <v>65</v>
      </c>
      <c r="K151" s="202" t="s">
        <v>316</v>
      </c>
      <c r="L151" s="231"/>
    </row>
    <row r="152" spans="2:12" ht="89.25" hidden="1" customHeight="1" x14ac:dyDescent="0.25">
      <c r="B152" s="489"/>
      <c r="C152" s="490"/>
      <c r="D152" s="75" t="s">
        <v>302</v>
      </c>
      <c r="E152" s="75" t="s">
        <v>310</v>
      </c>
      <c r="F152" s="274">
        <v>480000</v>
      </c>
      <c r="G152" s="275">
        <v>400504.78</v>
      </c>
      <c r="H152" s="276" t="s">
        <v>395</v>
      </c>
      <c r="I152" s="491"/>
      <c r="J152" s="77" t="s">
        <v>65</v>
      </c>
      <c r="K152" s="202" t="s">
        <v>316</v>
      </c>
      <c r="L152" s="231"/>
    </row>
    <row r="153" spans="2:12" ht="89.25" hidden="1" customHeight="1" x14ac:dyDescent="0.25">
      <c r="B153" s="489"/>
      <c r="C153" s="490"/>
      <c r="D153" s="75" t="s">
        <v>303</v>
      </c>
      <c r="E153" s="75" t="s">
        <v>311</v>
      </c>
      <c r="F153" s="274">
        <v>800000</v>
      </c>
      <c r="G153" s="275">
        <v>252893.79</v>
      </c>
      <c r="H153" s="276" t="s">
        <v>395</v>
      </c>
      <c r="I153" s="491"/>
      <c r="J153" s="77" t="s">
        <v>65</v>
      </c>
      <c r="K153" s="202" t="s">
        <v>316</v>
      </c>
      <c r="L153" s="231"/>
    </row>
    <row r="154" spans="2:12" ht="89.25" hidden="1" customHeight="1" x14ac:dyDescent="0.25">
      <c r="B154" s="489"/>
      <c r="C154" s="490"/>
      <c r="D154" s="75" t="s">
        <v>304</v>
      </c>
      <c r="E154" s="75" t="s">
        <v>312</v>
      </c>
      <c r="F154" s="274">
        <v>1800000</v>
      </c>
      <c r="G154" s="275">
        <v>2156033.56</v>
      </c>
      <c r="H154" s="276" t="s">
        <v>395</v>
      </c>
      <c r="I154" s="491"/>
      <c r="J154" s="77" t="s">
        <v>65</v>
      </c>
      <c r="K154" s="202" t="s">
        <v>316</v>
      </c>
      <c r="L154" s="231"/>
    </row>
    <row r="155" spans="2:12" ht="89.25" hidden="1" customHeight="1" x14ac:dyDescent="0.25">
      <c r="B155" s="489"/>
      <c r="C155" s="490"/>
      <c r="D155" s="75" t="s">
        <v>305</v>
      </c>
      <c r="E155" s="75" t="s">
        <v>288</v>
      </c>
      <c r="F155" s="274">
        <v>1000000</v>
      </c>
      <c r="G155" s="275">
        <v>363540.46</v>
      </c>
      <c r="H155" s="276" t="s">
        <v>395</v>
      </c>
      <c r="I155" s="491"/>
      <c r="J155" s="77" t="s">
        <v>65</v>
      </c>
      <c r="K155" s="202" t="s">
        <v>316</v>
      </c>
      <c r="L155" s="231"/>
    </row>
    <row r="156" spans="2:12" ht="89.25" hidden="1" customHeight="1" x14ac:dyDescent="0.25">
      <c r="B156" s="489"/>
      <c r="C156" s="490"/>
      <c r="D156" s="75" t="s">
        <v>306</v>
      </c>
      <c r="E156" s="75" t="s">
        <v>313</v>
      </c>
      <c r="F156" s="274">
        <v>2000</v>
      </c>
      <c r="G156" s="275">
        <v>11246.01</v>
      </c>
      <c r="H156" s="276" t="s">
        <v>395</v>
      </c>
      <c r="I156" s="491"/>
      <c r="J156" s="77" t="s">
        <v>65</v>
      </c>
      <c r="K156" s="202" t="s">
        <v>316</v>
      </c>
      <c r="L156" s="231"/>
    </row>
    <row r="157" spans="2:12" ht="89.25" customHeight="1" x14ac:dyDescent="0.25">
      <c r="B157" s="499" t="s">
        <v>91</v>
      </c>
      <c r="C157" s="500" t="s">
        <v>322</v>
      </c>
      <c r="D157" s="411" t="s">
        <v>499</v>
      </c>
      <c r="E157" s="60"/>
      <c r="F157" s="412">
        <v>50000</v>
      </c>
      <c r="G157" s="277">
        <v>125592.29</v>
      </c>
      <c r="H157" s="278" t="s">
        <v>396</v>
      </c>
      <c r="I157" s="501" t="s">
        <v>326</v>
      </c>
      <c r="J157" s="64" t="s">
        <v>62</v>
      </c>
      <c r="K157" s="203" t="s">
        <v>71</v>
      </c>
      <c r="L157" s="231"/>
    </row>
    <row r="158" spans="2:12" ht="89.25" hidden="1" customHeight="1" x14ac:dyDescent="0.25">
      <c r="B158" s="499"/>
      <c r="C158" s="500"/>
      <c r="D158" s="411" t="s">
        <v>500</v>
      </c>
      <c r="E158" s="60"/>
      <c r="F158" s="412">
        <v>100000</v>
      </c>
      <c r="G158" s="277"/>
      <c r="H158" s="278" t="s">
        <v>396</v>
      </c>
      <c r="I158" s="501"/>
      <c r="J158" s="64" t="s">
        <v>62</v>
      </c>
      <c r="K158" s="203" t="s">
        <v>71</v>
      </c>
      <c r="L158" s="231"/>
    </row>
    <row r="159" spans="2:12" ht="89.25" customHeight="1" x14ac:dyDescent="0.25">
      <c r="B159" s="499"/>
      <c r="C159" s="500"/>
      <c r="D159" s="411" t="s">
        <v>501</v>
      </c>
      <c r="E159" s="60"/>
      <c r="F159" s="412">
        <v>800000</v>
      </c>
      <c r="G159" s="277">
        <v>6573.4</v>
      </c>
      <c r="H159" s="278" t="s">
        <v>396</v>
      </c>
      <c r="I159" s="501"/>
      <c r="J159" s="64" t="s">
        <v>62</v>
      </c>
      <c r="K159" s="203" t="s">
        <v>71</v>
      </c>
      <c r="L159" s="231"/>
    </row>
    <row r="160" spans="2:12" ht="89.25" customHeight="1" x14ac:dyDescent="0.25">
      <c r="B160" s="499"/>
      <c r="C160" s="500"/>
      <c r="D160" s="411" t="s">
        <v>502</v>
      </c>
      <c r="E160" s="279"/>
      <c r="F160" s="413">
        <v>150000</v>
      </c>
      <c r="G160" s="277">
        <v>7000</v>
      </c>
      <c r="H160" s="278" t="s">
        <v>396</v>
      </c>
      <c r="I160" s="501"/>
      <c r="J160" s="64" t="s">
        <v>62</v>
      </c>
      <c r="K160" s="203" t="s">
        <v>71</v>
      </c>
      <c r="L160" s="231"/>
    </row>
    <row r="161" spans="2:12" ht="89.25" customHeight="1" x14ac:dyDescent="0.25">
      <c r="B161" s="499"/>
      <c r="C161" s="500"/>
      <c r="D161" s="411" t="s">
        <v>503</v>
      </c>
      <c r="E161" s="60"/>
      <c r="F161" s="413">
        <v>10000</v>
      </c>
      <c r="G161" s="277"/>
      <c r="H161" s="278" t="s">
        <v>396</v>
      </c>
      <c r="I161" s="501"/>
      <c r="J161" s="64" t="s">
        <v>62</v>
      </c>
      <c r="K161" s="203" t="s">
        <v>71</v>
      </c>
      <c r="L161" s="231"/>
    </row>
    <row r="162" spans="2:12" ht="89.25" customHeight="1" x14ac:dyDescent="0.25">
      <c r="B162" s="499"/>
      <c r="C162" s="500"/>
      <c r="D162" s="411" t="s">
        <v>504</v>
      </c>
      <c r="E162" s="60"/>
      <c r="F162" s="413">
        <v>200000</v>
      </c>
      <c r="G162" s="277"/>
      <c r="H162" s="278" t="s">
        <v>396</v>
      </c>
      <c r="I162" s="501"/>
      <c r="J162" s="64" t="s">
        <v>62</v>
      </c>
      <c r="K162" s="203" t="s">
        <v>71</v>
      </c>
      <c r="L162" s="231"/>
    </row>
    <row r="163" spans="2:12" ht="89.25" customHeight="1" x14ac:dyDescent="0.25">
      <c r="B163" s="499"/>
      <c r="C163" s="500"/>
      <c r="D163" s="411" t="s">
        <v>505</v>
      </c>
      <c r="E163" s="60"/>
      <c r="F163" s="413">
        <v>50000</v>
      </c>
      <c r="G163" s="277">
        <v>45600</v>
      </c>
      <c r="H163" s="278" t="s">
        <v>396</v>
      </c>
      <c r="I163" s="501"/>
      <c r="J163" s="64"/>
      <c r="K163" s="203"/>
      <c r="L163" s="231"/>
    </row>
    <row r="164" spans="2:12" ht="89.25" customHeight="1" x14ac:dyDescent="0.25">
      <c r="B164" s="499"/>
      <c r="C164" s="500"/>
      <c r="D164" s="411" t="s">
        <v>506</v>
      </c>
      <c r="E164" s="60"/>
      <c r="F164" s="413">
        <v>100000</v>
      </c>
      <c r="G164" s="277"/>
      <c r="H164" s="278" t="s">
        <v>396</v>
      </c>
      <c r="I164" s="501"/>
      <c r="J164" s="64" t="s">
        <v>62</v>
      </c>
      <c r="K164" s="203" t="s">
        <v>71</v>
      </c>
      <c r="L164" s="231"/>
    </row>
    <row r="165" spans="2:12" ht="51.75" customHeight="1" x14ac:dyDescent="0.25">
      <c r="B165" s="502" t="s">
        <v>91</v>
      </c>
      <c r="C165" s="503" t="s">
        <v>327</v>
      </c>
      <c r="D165" s="110" t="s">
        <v>507</v>
      </c>
      <c r="E165" s="87"/>
      <c r="F165" s="406">
        <v>500000</v>
      </c>
      <c r="G165" s="280">
        <v>9176.0400000000009</v>
      </c>
      <c r="H165" s="280"/>
      <c r="I165" s="504" t="s">
        <v>334</v>
      </c>
      <c r="J165" s="88" t="s">
        <v>62</v>
      </c>
      <c r="K165" s="204" t="s">
        <v>71</v>
      </c>
      <c r="L165" s="231"/>
    </row>
    <row r="166" spans="2:12" ht="51.75" customHeight="1" x14ac:dyDescent="0.25">
      <c r="B166" s="502"/>
      <c r="C166" s="503"/>
      <c r="D166" s="414" t="s">
        <v>508</v>
      </c>
      <c r="E166" s="87"/>
      <c r="F166" s="406">
        <v>50000</v>
      </c>
      <c r="G166" s="280">
        <v>849.12</v>
      </c>
      <c r="H166" s="280"/>
      <c r="I166" s="504"/>
      <c r="J166" s="88" t="s">
        <v>62</v>
      </c>
      <c r="K166" s="204" t="s">
        <v>71</v>
      </c>
      <c r="L166" s="231"/>
    </row>
    <row r="167" spans="2:12" ht="51.75" customHeight="1" x14ac:dyDescent="0.25">
      <c r="B167" s="502"/>
      <c r="C167" s="503"/>
      <c r="D167" s="414" t="s">
        <v>509</v>
      </c>
      <c r="E167" s="87"/>
      <c r="F167" s="406">
        <v>30000</v>
      </c>
      <c r="G167" s="280">
        <v>6065.36</v>
      </c>
      <c r="H167" s="280"/>
      <c r="I167" s="504"/>
      <c r="J167" s="88" t="s">
        <v>62</v>
      </c>
      <c r="K167" s="204" t="s">
        <v>71</v>
      </c>
      <c r="L167" s="231"/>
    </row>
    <row r="168" spans="2:12" ht="51.75" customHeight="1" x14ac:dyDescent="0.25">
      <c r="B168" s="502"/>
      <c r="C168" s="503"/>
      <c r="D168" s="414" t="s">
        <v>510</v>
      </c>
      <c r="E168" s="87"/>
      <c r="F168" s="406">
        <v>20000</v>
      </c>
      <c r="G168" s="280"/>
      <c r="H168" s="280"/>
      <c r="I168" s="504"/>
      <c r="J168" s="88" t="s">
        <v>62</v>
      </c>
      <c r="K168" s="204" t="s">
        <v>71</v>
      </c>
      <c r="L168" s="231"/>
    </row>
    <row r="169" spans="2:12" ht="51.75" customHeight="1" x14ac:dyDescent="0.25">
      <c r="B169" s="502"/>
      <c r="C169" s="503"/>
      <c r="D169" s="414" t="s">
        <v>511</v>
      </c>
      <c r="E169" s="87"/>
      <c r="F169" s="406">
        <v>20000</v>
      </c>
      <c r="G169" s="280">
        <v>40356</v>
      </c>
      <c r="H169" s="280"/>
      <c r="I169" s="504"/>
      <c r="J169" s="88" t="s">
        <v>62</v>
      </c>
      <c r="K169" s="204" t="s">
        <v>71</v>
      </c>
      <c r="L169" s="231"/>
    </row>
    <row r="170" spans="2:12" ht="51.75" customHeight="1" x14ac:dyDescent="0.25">
      <c r="B170" s="502"/>
      <c r="C170" s="503"/>
      <c r="D170" s="414" t="s">
        <v>512</v>
      </c>
      <c r="E170" s="87"/>
      <c r="F170" s="406">
        <v>20000</v>
      </c>
      <c r="G170" s="280">
        <v>97179.61</v>
      </c>
      <c r="H170" s="280"/>
      <c r="I170" s="504"/>
      <c r="J170" s="88" t="s">
        <v>62</v>
      </c>
      <c r="K170" s="204" t="s">
        <v>71</v>
      </c>
      <c r="L170" s="231"/>
    </row>
    <row r="171" spans="2:12" ht="51.75" hidden="1" customHeight="1" x14ac:dyDescent="0.25">
      <c r="B171" s="502"/>
      <c r="C171" s="503"/>
      <c r="D171" s="414"/>
      <c r="E171" s="87"/>
      <c r="F171" s="281">
        <v>10000</v>
      </c>
      <c r="G171" s="280"/>
      <c r="H171" s="280"/>
      <c r="I171" s="504"/>
      <c r="J171" s="88" t="s">
        <v>62</v>
      </c>
      <c r="K171" s="204" t="s">
        <v>71</v>
      </c>
      <c r="L171" s="231"/>
    </row>
    <row r="172" spans="2:12" ht="51.75" hidden="1" customHeight="1" x14ac:dyDescent="0.25">
      <c r="B172" s="502"/>
      <c r="C172" s="503"/>
      <c r="D172" s="87" t="s">
        <v>329</v>
      </c>
      <c r="E172" s="87" t="s">
        <v>331</v>
      </c>
      <c r="F172" s="281">
        <v>20000</v>
      </c>
      <c r="G172" s="280">
        <v>0</v>
      </c>
      <c r="H172" s="280"/>
      <c r="I172" s="504"/>
      <c r="J172" s="88" t="s">
        <v>62</v>
      </c>
      <c r="K172" s="204" t="s">
        <v>71</v>
      </c>
      <c r="L172" s="231"/>
    </row>
    <row r="173" spans="2:12" ht="51.75" hidden="1" customHeight="1" x14ac:dyDescent="0.25">
      <c r="B173" s="502"/>
      <c r="C173" s="503"/>
      <c r="D173" s="87" t="s">
        <v>330</v>
      </c>
      <c r="E173" s="87" t="s">
        <v>287</v>
      </c>
      <c r="F173" s="281">
        <v>10000</v>
      </c>
      <c r="G173" s="280">
        <v>6647.17</v>
      </c>
      <c r="H173" s="280"/>
      <c r="I173" s="504"/>
      <c r="J173" s="88" t="s">
        <v>62</v>
      </c>
      <c r="K173" s="204" t="s">
        <v>71</v>
      </c>
      <c r="L173" s="231"/>
    </row>
    <row r="174" spans="2:12" ht="85.5" customHeight="1" x14ac:dyDescent="0.25">
      <c r="B174" s="505" t="s">
        <v>91</v>
      </c>
      <c r="C174" s="506" t="s">
        <v>335</v>
      </c>
      <c r="D174" s="390" t="s">
        <v>513</v>
      </c>
      <c r="E174" s="89"/>
      <c r="F174" s="415">
        <v>450000</v>
      </c>
      <c r="G174" s="282">
        <v>13124</v>
      </c>
      <c r="H174" s="283" t="s">
        <v>337</v>
      </c>
      <c r="I174" s="507" t="s">
        <v>338</v>
      </c>
      <c r="J174" s="93" t="s">
        <v>65</v>
      </c>
      <c r="K174" s="205" t="s">
        <v>70</v>
      </c>
      <c r="L174" s="231"/>
    </row>
    <row r="175" spans="2:12" ht="60" customHeight="1" x14ac:dyDescent="0.25">
      <c r="B175" s="505"/>
      <c r="C175" s="506"/>
      <c r="D175" s="390" t="s">
        <v>514</v>
      </c>
      <c r="E175" s="89"/>
      <c r="F175" s="386">
        <v>20000</v>
      </c>
      <c r="G175" s="282"/>
      <c r="H175" s="283" t="s">
        <v>337</v>
      </c>
      <c r="I175" s="507"/>
      <c r="J175" s="93"/>
      <c r="K175" s="205"/>
      <c r="L175" s="231"/>
    </row>
    <row r="176" spans="2:12" ht="77.25" customHeight="1" x14ac:dyDescent="0.25">
      <c r="B176" s="505"/>
      <c r="C176" s="506"/>
      <c r="D176" s="390" t="s">
        <v>515</v>
      </c>
      <c r="E176" s="89"/>
      <c r="F176" s="386">
        <v>10000</v>
      </c>
      <c r="G176" s="282"/>
      <c r="H176" s="283" t="s">
        <v>337</v>
      </c>
      <c r="I176" s="507"/>
      <c r="J176" s="93"/>
      <c r="K176" s="205"/>
      <c r="L176" s="231"/>
    </row>
    <row r="177" spans="1:65" ht="71.25" customHeight="1" x14ac:dyDescent="0.25">
      <c r="B177" s="505"/>
      <c r="C177" s="506"/>
      <c r="D177" s="390" t="s">
        <v>516</v>
      </c>
      <c r="E177" s="89"/>
      <c r="F177" s="386">
        <v>10000</v>
      </c>
      <c r="G177" s="282"/>
      <c r="H177" s="283" t="s">
        <v>337</v>
      </c>
      <c r="I177" s="507"/>
      <c r="J177" s="93"/>
      <c r="K177" s="205"/>
      <c r="L177" s="231"/>
    </row>
    <row r="178" spans="1:65" ht="68.25" customHeight="1" x14ac:dyDescent="0.25">
      <c r="B178" s="505"/>
      <c r="C178" s="506"/>
      <c r="D178" s="390" t="s">
        <v>517</v>
      </c>
      <c r="E178" s="89"/>
      <c r="F178" s="386">
        <v>10000</v>
      </c>
      <c r="G178" s="282"/>
      <c r="H178" s="283" t="s">
        <v>337</v>
      </c>
      <c r="I178" s="507"/>
      <c r="J178" s="93" t="s">
        <v>65</v>
      </c>
      <c r="K178" s="205" t="s">
        <v>70</v>
      </c>
      <c r="L178" s="231"/>
    </row>
    <row r="179" spans="1:65" ht="75" customHeight="1" x14ac:dyDescent="0.25">
      <c r="B179" s="508" t="s">
        <v>91</v>
      </c>
      <c r="C179" s="509" t="s">
        <v>48</v>
      </c>
      <c r="D179" s="384" t="s">
        <v>339</v>
      </c>
      <c r="E179" s="94"/>
      <c r="F179" s="406">
        <v>150000</v>
      </c>
      <c r="G179" s="285"/>
      <c r="H179" s="286" t="s">
        <v>349</v>
      </c>
      <c r="I179" s="510" t="s">
        <v>272</v>
      </c>
      <c r="J179" s="95" t="s">
        <v>62</v>
      </c>
      <c r="K179" s="206" t="s">
        <v>71</v>
      </c>
      <c r="L179" s="231" t="s">
        <v>405</v>
      </c>
    </row>
    <row r="180" spans="1:65" ht="75" customHeight="1" x14ac:dyDescent="0.25">
      <c r="B180" s="508"/>
      <c r="C180" s="509"/>
      <c r="D180" s="400" t="s">
        <v>518</v>
      </c>
      <c r="E180" s="94"/>
      <c r="F180" s="406">
        <v>150000</v>
      </c>
      <c r="G180" s="285"/>
      <c r="H180" s="286" t="s">
        <v>349</v>
      </c>
      <c r="I180" s="510"/>
      <c r="J180" s="95" t="s">
        <v>62</v>
      </c>
      <c r="K180" s="206" t="s">
        <v>71</v>
      </c>
      <c r="L180" s="231"/>
    </row>
    <row r="181" spans="1:65" ht="75" customHeight="1" x14ac:dyDescent="0.25">
      <c r="B181" s="508"/>
      <c r="C181" s="509"/>
      <c r="D181" s="400" t="s">
        <v>519</v>
      </c>
      <c r="E181" s="94"/>
      <c r="F181" s="406">
        <v>150000</v>
      </c>
      <c r="G181" s="285"/>
      <c r="H181" s="286" t="s">
        <v>349</v>
      </c>
      <c r="I181" s="510"/>
      <c r="J181" s="95" t="s">
        <v>62</v>
      </c>
      <c r="K181" s="206" t="s">
        <v>71</v>
      </c>
      <c r="L181" s="231"/>
    </row>
    <row r="182" spans="1:65" ht="75" customHeight="1" x14ac:dyDescent="0.25">
      <c r="B182" s="508"/>
      <c r="C182" s="509"/>
      <c r="D182" s="400" t="s">
        <v>520</v>
      </c>
      <c r="E182" s="94"/>
      <c r="F182" s="413">
        <v>150000</v>
      </c>
      <c r="G182" s="285"/>
      <c r="H182" s="286" t="s">
        <v>349</v>
      </c>
      <c r="I182" s="510"/>
      <c r="J182" s="95" t="s">
        <v>62</v>
      </c>
      <c r="K182" s="206" t="s">
        <v>71</v>
      </c>
      <c r="L182" s="231"/>
    </row>
    <row r="183" spans="1:65" ht="75" customHeight="1" x14ac:dyDescent="0.25">
      <c r="B183" s="508"/>
      <c r="C183" s="509"/>
      <c r="D183" s="400" t="s">
        <v>521</v>
      </c>
      <c r="E183" s="94"/>
      <c r="F183" s="413">
        <v>150000</v>
      </c>
      <c r="G183" s="285"/>
      <c r="H183" s="286" t="s">
        <v>349</v>
      </c>
      <c r="I183" s="510"/>
      <c r="J183" s="95" t="s">
        <v>62</v>
      </c>
      <c r="K183" s="206" t="s">
        <v>71</v>
      </c>
      <c r="L183" s="231"/>
    </row>
    <row r="184" spans="1:65" ht="75" customHeight="1" x14ac:dyDescent="0.25">
      <c r="B184" s="508"/>
      <c r="C184" s="509"/>
      <c r="D184" s="384" t="s">
        <v>522</v>
      </c>
      <c r="E184" s="94"/>
      <c r="F184" s="406">
        <v>30000</v>
      </c>
      <c r="G184" s="285">
        <v>262</v>
      </c>
      <c r="H184" s="286" t="s">
        <v>349</v>
      </c>
      <c r="I184" s="510"/>
      <c r="J184" s="95" t="s">
        <v>62</v>
      </c>
      <c r="K184" s="206" t="s">
        <v>71</v>
      </c>
      <c r="L184" s="231"/>
    </row>
    <row r="185" spans="1:65" s="287" customFormat="1" ht="75" customHeight="1" x14ac:dyDescent="0.25">
      <c r="A185" s="232"/>
      <c r="B185" s="508"/>
      <c r="C185" s="509"/>
      <c r="D185" s="400" t="s">
        <v>523</v>
      </c>
      <c r="E185" s="94"/>
      <c r="F185" s="406">
        <v>70000</v>
      </c>
      <c r="G185" s="285">
        <v>775</v>
      </c>
      <c r="H185" s="286" t="s">
        <v>349</v>
      </c>
      <c r="I185" s="510"/>
      <c r="J185" s="95" t="s">
        <v>62</v>
      </c>
      <c r="K185" s="206" t="s">
        <v>71</v>
      </c>
      <c r="L185" s="231"/>
      <c r="M185" s="232"/>
      <c r="N185" s="232"/>
      <c r="O185" s="442"/>
      <c r="P185" s="442"/>
      <c r="Q185" s="442"/>
      <c r="R185" s="442"/>
      <c r="S185" s="442"/>
      <c r="T185" s="442"/>
      <c r="U185" s="442"/>
      <c r="V185" s="442"/>
      <c r="W185" s="442"/>
      <c r="X185" s="442"/>
      <c r="Y185" s="442"/>
      <c r="Z185" s="442"/>
      <c r="AA185" s="442"/>
      <c r="AB185" s="442"/>
      <c r="AC185" s="442"/>
      <c r="AD185" s="442"/>
      <c r="AE185" s="442"/>
      <c r="AF185" s="442"/>
      <c r="AG185" s="442"/>
      <c r="AH185" s="442"/>
      <c r="AI185" s="442"/>
      <c r="AJ185" s="442"/>
      <c r="AK185" s="442"/>
      <c r="AL185" s="442"/>
      <c r="AM185" s="442"/>
      <c r="AN185" s="442"/>
      <c r="AO185" s="442"/>
      <c r="AP185" s="442"/>
      <c r="AQ185" s="442"/>
      <c r="AR185" s="442"/>
      <c r="AS185" s="442"/>
      <c r="AT185" s="442"/>
      <c r="AU185" s="442"/>
      <c r="AV185" s="442"/>
      <c r="AW185" s="442"/>
      <c r="AX185" s="442"/>
      <c r="AY185" s="442"/>
      <c r="AZ185" s="442"/>
      <c r="BA185" s="442"/>
      <c r="BB185" s="442"/>
      <c r="BC185" s="442"/>
      <c r="BD185" s="442"/>
      <c r="BE185" s="442"/>
      <c r="BF185" s="442"/>
      <c r="BG185" s="442"/>
      <c r="BH185" s="442"/>
      <c r="BI185" s="442"/>
      <c r="BJ185" s="442"/>
      <c r="BK185" s="442"/>
      <c r="BL185" s="442"/>
      <c r="BM185" s="442"/>
    </row>
    <row r="186" spans="1:65" ht="75" customHeight="1" x14ac:dyDescent="0.25">
      <c r="B186" s="508"/>
      <c r="C186" s="509"/>
      <c r="D186" s="384" t="s">
        <v>524</v>
      </c>
      <c r="E186" s="94"/>
      <c r="F186" s="406">
        <v>500000</v>
      </c>
      <c r="G186" s="285"/>
      <c r="H186" s="286" t="s">
        <v>349</v>
      </c>
      <c r="I186" s="510"/>
      <c r="J186" s="95" t="s">
        <v>62</v>
      </c>
      <c r="K186" s="206" t="s">
        <v>71</v>
      </c>
      <c r="L186" s="231"/>
    </row>
    <row r="187" spans="1:65" ht="75" customHeight="1" x14ac:dyDescent="0.25">
      <c r="B187" s="508"/>
      <c r="C187" s="509"/>
      <c r="D187" s="384" t="s">
        <v>525</v>
      </c>
      <c r="E187" s="94"/>
      <c r="F187" s="406">
        <v>500000</v>
      </c>
      <c r="G187" s="285">
        <v>102061</v>
      </c>
      <c r="H187" s="286" t="s">
        <v>349</v>
      </c>
      <c r="I187" s="510"/>
      <c r="J187" s="95" t="s">
        <v>62</v>
      </c>
      <c r="K187" s="206" t="s">
        <v>71</v>
      </c>
      <c r="L187" s="231"/>
    </row>
    <row r="188" spans="1:65" ht="75" customHeight="1" x14ac:dyDescent="0.25">
      <c r="B188" s="508"/>
      <c r="C188" s="509"/>
      <c r="D188" s="400" t="s">
        <v>526</v>
      </c>
      <c r="E188" s="94"/>
      <c r="F188" s="406">
        <v>220000</v>
      </c>
      <c r="G188" s="285"/>
      <c r="H188" s="286" t="s">
        <v>349</v>
      </c>
      <c r="I188" s="510"/>
      <c r="J188" s="95" t="s">
        <v>62</v>
      </c>
      <c r="K188" s="206" t="s">
        <v>71</v>
      </c>
      <c r="L188" s="231"/>
    </row>
    <row r="189" spans="1:65" ht="75" customHeight="1" x14ac:dyDescent="0.25">
      <c r="B189" s="508"/>
      <c r="C189" s="509"/>
      <c r="D189" s="384" t="s">
        <v>527</v>
      </c>
      <c r="E189" s="94"/>
      <c r="F189" s="406">
        <v>60000</v>
      </c>
      <c r="G189" s="285">
        <v>3004</v>
      </c>
      <c r="H189" s="286" t="s">
        <v>349</v>
      </c>
      <c r="I189" s="510"/>
      <c r="J189" s="95" t="s">
        <v>62</v>
      </c>
      <c r="K189" s="206" t="s">
        <v>71</v>
      </c>
      <c r="L189" s="231"/>
    </row>
    <row r="190" spans="1:65" ht="75" customHeight="1" x14ac:dyDescent="0.25">
      <c r="B190" s="508"/>
      <c r="C190" s="509"/>
      <c r="D190" s="384" t="s">
        <v>528</v>
      </c>
      <c r="E190" s="94"/>
      <c r="F190" s="406">
        <v>60000</v>
      </c>
      <c r="G190" s="285">
        <v>11118</v>
      </c>
      <c r="H190" s="286" t="s">
        <v>349</v>
      </c>
      <c r="I190" s="510"/>
      <c r="J190" s="95" t="s">
        <v>62</v>
      </c>
      <c r="K190" s="206" t="s">
        <v>71</v>
      </c>
      <c r="L190" s="231"/>
    </row>
    <row r="191" spans="1:65" ht="75" customHeight="1" x14ac:dyDescent="0.25">
      <c r="B191" s="508"/>
      <c r="C191" s="509"/>
      <c r="D191" s="384" t="s">
        <v>529</v>
      </c>
      <c r="E191" s="94"/>
      <c r="F191" s="406">
        <v>100000</v>
      </c>
      <c r="G191" s="285">
        <v>28163.09</v>
      </c>
      <c r="H191" s="286" t="s">
        <v>349</v>
      </c>
      <c r="I191" s="510"/>
      <c r="J191" s="95" t="s">
        <v>62</v>
      </c>
      <c r="K191" s="206" t="s">
        <v>71</v>
      </c>
      <c r="L191" s="231"/>
    </row>
    <row r="192" spans="1:65" ht="75" hidden="1" customHeight="1" x14ac:dyDescent="0.25">
      <c r="B192" s="508"/>
      <c r="C192" s="509"/>
      <c r="D192" s="94" t="s">
        <v>339</v>
      </c>
      <c r="E192" s="94" t="s">
        <v>344</v>
      </c>
      <c r="F192" s="284">
        <v>5000</v>
      </c>
      <c r="G192" s="285">
        <v>0</v>
      </c>
      <c r="H192" s="286" t="s">
        <v>349</v>
      </c>
      <c r="I192" s="510"/>
      <c r="J192" s="95" t="s">
        <v>62</v>
      </c>
      <c r="K192" s="206" t="s">
        <v>71</v>
      </c>
      <c r="L192" s="231"/>
    </row>
    <row r="193" spans="2:12" ht="75" hidden="1" customHeight="1" x14ac:dyDescent="0.25">
      <c r="B193" s="508"/>
      <c r="C193" s="509"/>
      <c r="D193" s="94" t="s">
        <v>340</v>
      </c>
      <c r="E193" s="94" t="s">
        <v>397</v>
      </c>
      <c r="F193" s="284">
        <v>3000</v>
      </c>
      <c r="G193" s="285">
        <v>174239</v>
      </c>
      <c r="H193" s="286" t="s">
        <v>349</v>
      </c>
      <c r="I193" s="510"/>
      <c r="J193" s="95" t="s">
        <v>62</v>
      </c>
      <c r="K193" s="206" t="s">
        <v>71</v>
      </c>
      <c r="L193" s="231"/>
    </row>
    <row r="194" spans="2:12" ht="75" hidden="1" customHeight="1" x14ac:dyDescent="0.25">
      <c r="B194" s="508"/>
      <c r="C194" s="509"/>
      <c r="D194" s="94" t="s">
        <v>341</v>
      </c>
      <c r="E194" s="94" t="s">
        <v>346</v>
      </c>
      <c r="F194" s="284">
        <v>5000</v>
      </c>
      <c r="G194" s="285">
        <v>10749.6</v>
      </c>
      <c r="H194" s="286" t="s">
        <v>349</v>
      </c>
      <c r="I194" s="510"/>
      <c r="J194" s="95" t="s">
        <v>62</v>
      </c>
      <c r="K194" s="206" t="s">
        <v>71</v>
      </c>
      <c r="L194" s="231"/>
    </row>
    <row r="195" spans="2:12" ht="75" hidden="1" customHeight="1" x14ac:dyDescent="0.25">
      <c r="B195" s="508"/>
      <c r="C195" s="509"/>
      <c r="D195" s="94" t="s">
        <v>342</v>
      </c>
      <c r="E195" s="94" t="s">
        <v>347</v>
      </c>
      <c r="F195" s="284">
        <v>11000</v>
      </c>
      <c r="G195" s="285">
        <v>2669.49</v>
      </c>
      <c r="H195" s="286" t="s">
        <v>349</v>
      </c>
      <c r="I195" s="510"/>
      <c r="J195" s="95" t="s">
        <v>62</v>
      </c>
      <c r="K195" s="206" t="s">
        <v>71</v>
      </c>
      <c r="L195" s="231"/>
    </row>
    <row r="196" spans="2:12" ht="75" hidden="1" customHeight="1" x14ac:dyDescent="0.25">
      <c r="B196" s="508"/>
      <c r="C196" s="509"/>
      <c r="D196" s="94" t="s">
        <v>343</v>
      </c>
      <c r="E196" s="94" t="s">
        <v>348</v>
      </c>
      <c r="F196" s="284">
        <v>30000</v>
      </c>
      <c r="G196" s="285">
        <v>0</v>
      </c>
      <c r="H196" s="286" t="s">
        <v>349</v>
      </c>
      <c r="I196" s="510"/>
      <c r="J196" s="95" t="s">
        <v>62</v>
      </c>
      <c r="K196" s="206" t="s">
        <v>71</v>
      </c>
      <c r="L196" s="231"/>
    </row>
    <row r="197" spans="2:12" ht="69" customHeight="1" x14ac:dyDescent="0.25">
      <c r="B197" s="511" t="s">
        <v>91</v>
      </c>
      <c r="C197" s="512" t="s">
        <v>358</v>
      </c>
      <c r="D197" s="390" t="s">
        <v>530</v>
      </c>
      <c r="E197" s="100"/>
      <c r="F197" s="416">
        <v>10000</v>
      </c>
      <c r="G197" s="288"/>
      <c r="H197" s="289" t="s">
        <v>359</v>
      </c>
      <c r="I197" s="513" t="s">
        <v>361</v>
      </c>
      <c r="J197" s="101" t="s">
        <v>63</v>
      </c>
      <c r="K197" s="207" t="s">
        <v>71</v>
      </c>
      <c r="L197" s="231"/>
    </row>
    <row r="198" spans="2:12" ht="63" customHeight="1" x14ac:dyDescent="0.25">
      <c r="B198" s="511"/>
      <c r="C198" s="512"/>
      <c r="D198" s="390" t="s">
        <v>531</v>
      </c>
      <c r="E198" s="100"/>
      <c r="F198" s="386">
        <v>10000</v>
      </c>
      <c r="G198" s="288"/>
      <c r="H198" s="289" t="s">
        <v>359</v>
      </c>
      <c r="I198" s="513"/>
      <c r="J198" s="101" t="s">
        <v>63</v>
      </c>
      <c r="K198" s="207" t="s">
        <v>71</v>
      </c>
      <c r="L198" s="231"/>
    </row>
    <row r="199" spans="2:12" ht="63" customHeight="1" x14ac:dyDescent="0.25">
      <c r="B199" s="511"/>
      <c r="C199" s="512"/>
      <c r="D199" s="390" t="s">
        <v>532</v>
      </c>
      <c r="E199" s="100"/>
      <c r="F199" s="387">
        <v>50000</v>
      </c>
      <c r="G199" s="288">
        <v>5975.4</v>
      </c>
      <c r="H199" s="289" t="s">
        <v>359</v>
      </c>
      <c r="I199" s="513"/>
      <c r="J199" s="101"/>
      <c r="K199" s="207"/>
      <c r="L199" s="231"/>
    </row>
    <row r="200" spans="2:12" ht="67.5" customHeight="1" x14ac:dyDescent="0.25">
      <c r="B200" s="511"/>
      <c r="C200" s="512"/>
      <c r="D200" s="390" t="s">
        <v>533</v>
      </c>
      <c r="E200" s="100"/>
      <c r="F200" s="387">
        <v>100000</v>
      </c>
      <c r="G200" s="288">
        <v>17400</v>
      </c>
      <c r="H200" s="289" t="s">
        <v>359</v>
      </c>
      <c r="I200" s="513"/>
      <c r="J200" s="101"/>
      <c r="K200" s="207"/>
      <c r="L200" s="231"/>
    </row>
    <row r="201" spans="2:12" ht="63.75" customHeight="1" x14ac:dyDescent="0.25">
      <c r="B201" s="511"/>
      <c r="C201" s="512"/>
      <c r="D201" s="390" t="s">
        <v>534</v>
      </c>
      <c r="E201" s="100"/>
      <c r="F201" s="387">
        <v>10000</v>
      </c>
      <c r="G201" s="288">
        <v>3452.16</v>
      </c>
      <c r="H201" s="289" t="s">
        <v>359</v>
      </c>
      <c r="I201" s="513"/>
      <c r="J201" s="101"/>
      <c r="K201" s="207"/>
      <c r="L201" s="231"/>
    </row>
    <row r="202" spans="2:12" ht="66.75" customHeight="1" x14ac:dyDescent="0.25">
      <c r="B202" s="511"/>
      <c r="C202" s="512"/>
      <c r="D202" s="390" t="s">
        <v>535</v>
      </c>
      <c r="E202" s="100"/>
      <c r="F202" s="387">
        <v>50000</v>
      </c>
      <c r="G202" s="288"/>
      <c r="H202" s="289" t="s">
        <v>359</v>
      </c>
      <c r="I202" s="513"/>
      <c r="J202" s="101" t="s">
        <v>63</v>
      </c>
      <c r="K202" s="207" t="s">
        <v>71</v>
      </c>
      <c r="L202" s="231"/>
    </row>
    <row r="203" spans="2:12" ht="69" customHeight="1" x14ac:dyDescent="0.25">
      <c r="B203" s="514" t="s">
        <v>91</v>
      </c>
      <c r="C203" s="515" t="s">
        <v>536</v>
      </c>
      <c r="D203" s="414" t="s">
        <v>537</v>
      </c>
      <c r="E203" s="65"/>
      <c r="F203" s="406">
        <v>250000</v>
      </c>
      <c r="G203" s="290">
        <v>585</v>
      </c>
      <c r="H203" s="291" t="s">
        <v>540</v>
      </c>
      <c r="I203" s="516" t="s">
        <v>290</v>
      </c>
      <c r="J203" s="66" t="s">
        <v>62</v>
      </c>
      <c r="K203" s="208" t="s">
        <v>370</v>
      </c>
      <c r="L203" s="231"/>
    </row>
    <row r="204" spans="2:12" ht="69" customHeight="1" x14ac:dyDescent="0.25">
      <c r="B204" s="514"/>
      <c r="C204" s="515"/>
      <c r="D204" s="390" t="s">
        <v>538</v>
      </c>
      <c r="E204" s="65"/>
      <c r="F204" s="406">
        <v>20000</v>
      </c>
      <c r="G204" s="290"/>
      <c r="H204" s="291" t="s">
        <v>540</v>
      </c>
      <c r="I204" s="516"/>
      <c r="J204" s="66" t="s">
        <v>62</v>
      </c>
      <c r="K204" s="208" t="s">
        <v>370</v>
      </c>
      <c r="L204" s="231"/>
    </row>
    <row r="205" spans="2:12" ht="69" customHeight="1" x14ac:dyDescent="0.25">
      <c r="B205" s="514"/>
      <c r="C205" s="515"/>
      <c r="D205" s="414" t="s">
        <v>539</v>
      </c>
      <c r="E205" s="65"/>
      <c r="F205" s="406">
        <v>20000</v>
      </c>
      <c r="G205" s="290">
        <v>40000</v>
      </c>
      <c r="H205" s="291" t="s">
        <v>540</v>
      </c>
      <c r="I205" s="516"/>
      <c r="J205" s="66" t="s">
        <v>62</v>
      </c>
      <c r="K205" s="208" t="s">
        <v>370</v>
      </c>
      <c r="L205" s="231"/>
    </row>
    <row r="206" spans="2:12" ht="69" hidden="1" customHeight="1" x14ac:dyDescent="0.25">
      <c r="B206" s="514"/>
      <c r="C206" s="515"/>
      <c r="D206" s="65" t="s">
        <v>362</v>
      </c>
      <c r="E206" s="65" t="s">
        <v>366</v>
      </c>
      <c r="F206" s="292">
        <v>6000</v>
      </c>
      <c r="G206" s="290">
        <v>0</v>
      </c>
      <c r="H206" s="291" t="s">
        <v>398</v>
      </c>
      <c r="I206" s="516"/>
      <c r="J206" s="66" t="s">
        <v>62</v>
      </c>
      <c r="K206" s="208" t="s">
        <v>370</v>
      </c>
      <c r="L206" s="231"/>
    </row>
    <row r="207" spans="2:12" ht="69" hidden="1" customHeight="1" x14ac:dyDescent="0.25">
      <c r="B207" s="514"/>
      <c r="C207" s="515"/>
      <c r="D207" s="65" t="s">
        <v>363</v>
      </c>
      <c r="E207" s="65" t="s">
        <v>367</v>
      </c>
      <c r="F207" s="292">
        <v>22500</v>
      </c>
      <c r="G207" s="290">
        <v>12327.23</v>
      </c>
      <c r="H207" s="291" t="s">
        <v>398</v>
      </c>
      <c r="I207" s="516"/>
      <c r="J207" s="66" t="s">
        <v>62</v>
      </c>
      <c r="K207" s="208" t="s">
        <v>370</v>
      </c>
      <c r="L207" s="231"/>
    </row>
    <row r="208" spans="2:12" ht="69" hidden="1" customHeight="1" x14ac:dyDescent="0.25">
      <c r="B208" s="514"/>
      <c r="C208" s="515"/>
      <c r="D208" s="65" t="s">
        <v>364</v>
      </c>
      <c r="E208" s="65" t="s">
        <v>368</v>
      </c>
      <c r="F208" s="292">
        <v>23000</v>
      </c>
      <c r="G208" s="290">
        <v>2194.9899999999998</v>
      </c>
      <c r="H208" s="291" t="s">
        <v>398</v>
      </c>
      <c r="I208" s="516"/>
      <c r="J208" s="66" t="s">
        <v>62</v>
      </c>
      <c r="K208" s="208" t="s">
        <v>370</v>
      </c>
      <c r="L208" s="231"/>
    </row>
    <row r="209" spans="2:15" ht="69" hidden="1" customHeight="1" x14ac:dyDescent="0.25">
      <c r="B209" s="514"/>
      <c r="C209" s="515"/>
      <c r="D209" s="65" t="s">
        <v>365</v>
      </c>
      <c r="E209" s="65" t="s">
        <v>369</v>
      </c>
      <c r="F209" s="292">
        <v>120000</v>
      </c>
      <c r="G209" s="290">
        <v>8383.2199999999993</v>
      </c>
      <c r="H209" s="291" t="s">
        <v>398</v>
      </c>
      <c r="I209" s="516"/>
      <c r="J209" s="66" t="s">
        <v>62</v>
      </c>
      <c r="K209" s="208" t="s">
        <v>370</v>
      </c>
      <c r="L209" s="231"/>
    </row>
    <row r="210" spans="2:15" ht="265.5" hidden="1" customHeight="1" x14ac:dyDescent="0.25">
      <c r="B210" s="293" t="s">
        <v>91</v>
      </c>
      <c r="C210" s="107" t="s">
        <v>371</v>
      </c>
      <c r="D210" s="107" t="s">
        <v>372</v>
      </c>
      <c r="E210" s="107" t="s">
        <v>262</v>
      </c>
      <c r="F210" s="294">
        <v>2000</v>
      </c>
      <c r="G210" s="295">
        <v>0</v>
      </c>
      <c r="H210" s="296" t="s">
        <v>380</v>
      </c>
      <c r="I210" s="125" t="s">
        <v>374</v>
      </c>
      <c r="J210" s="125" t="s">
        <v>63</v>
      </c>
      <c r="K210" s="209" t="s">
        <v>370</v>
      </c>
      <c r="L210" s="231"/>
    </row>
    <row r="211" spans="2:15" ht="206.25" hidden="1" customHeight="1" thickBot="1" x14ac:dyDescent="0.3">
      <c r="B211" s="297" t="s">
        <v>375</v>
      </c>
      <c r="C211" s="210" t="s">
        <v>376</v>
      </c>
      <c r="D211" s="210" t="s">
        <v>377</v>
      </c>
      <c r="E211" s="210" t="s">
        <v>378</v>
      </c>
      <c r="F211" s="298">
        <v>480000</v>
      </c>
      <c r="G211" s="299">
        <v>0</v>
      </c>
      <c r="H211" s="300" t="s">
        <v>381</v>
      </c>
      <c r="I211" s="211" t="s">
        <v>382</v>
      </c>
      <c r="J211" s="211" t="s">
        <v>64</v>
      </c>
      <c r="K211" s="212" t="s">
        <v>383</v>
      </c>
      <c r="L211" s="231"/>
    </row>
    <row r="212" spans="2:15" x14ac:dyDescent="0.25">
      <c r="B212" s="301"/>
      <c r="D212" s="301"/>
      <c r="F212" s="371"/>
      <c r="G212" s="371"/>
      <c r="H212" s="372"/>
    </row>
    <row r="213" spans="2:15" x14ac:dyDescent="0.25">
      <c r="B213" s="301"/>
      <c r="D213" s="301"/>
      <c r="F213" s="371"/>
      <c r="G213" s="371"/>
      <c r="H213" s="373"/>
    </row>
    <row r="214" spans="2:15" x14ac:dyDescent="0.25">
      <c r="B214" s="301"/>
      <c r="D214" s="301"/>
      <c r="F214" s="372"/>
      <c r="G214" s="374"/>
      <c r="H214" s="375"/>
    </row>
    <row r="215" spans="2:15" x14ac:dyDescent="0.25">
      <c r="B215" s="301"/>
      <c r="D215" s="301"/>
      <c r="F215" s="302"/>
    </row>
    <row r="216" spans="2:15" x14ac:dyDescent="0.25">
      <c r="B216" s="301"/>
      <c r="D216" s="301"/>
    </row>
    <row r="217" spans="2:15" x14ac:dyDescent="0.25">
      <c r="B217" s="301"/>
      <c r="D217" s="301"/>
    </row>
    <row r="218" spans="2:15" x14ac:dyDescent="0.25">
      <c r="B218" s="301"/>
      <c r="D218" s="301"/>
    </row>
    <row r="219" spans="2:15" x14ac:dyDescent="0.25">
      <c r="B219" s="301"/>
      <c r="D219" s="301"/>
    </row>
    <row r="220" spans="2:15" x14ac:dyDescent="0.25">
      <c r="B220" s="301"/>
      <c r="D220" s="301"/>
    </row>
    <row r="221" spans="2:15" x14ac:dyDescent="0.25">
      <c r="B221" s="301"/>
      <c r="D221" s="301"/>
    </row>
    <row r="222" spans="2:15" x14ac:dyDescent="0.25">
      <c r="B222" s="301"/>
      <c r="C222" s="301"/>
    </row>
    <row r="223" spans="2:15" x14ac:dyDescent="0.25">
      <c r="B223" s="301"/>
      <c r="C223" s="301"/>
      <c r="D223" s="301"/>
    </row>
    <row r="224" spans="2:15" x14ac:dyDescent="0.25">
      <c r="O224" s="303"/>
    </row>
    <row r="225" spans="2:15" x14ac:dyDescent="0.25">
      <c r="O225" s="303"/>
    </row>
    <row r="227" spans="2:15" x14ac:dyDescent="0.25">
      <c r="B227" s="479" t="s">
        <v>33</v>
      </c>
      <c r="C227" s="479"/>
      <c r="D227" s="479"/>
      <c r="E227" s="479"/>
      <c r="F227" s="479"/>
      <c r="G227" s="479"/>
      <c r="H227" s="479"/>
      <c r="I227" s="479"/>
      <c r="J227" s="479"/>
      <c r="K227" s="479"/>
    </row>
    <row r="236" spans="2:15" x14ac:dyDescent="0.25">
      <c r="J236" s="304"/>
    </row>
    <row r="237" spans="2:15" x14ac:dyDescent="0.25">
      <c r="J237" s="304"/>
    </row>
    <row r="238" spans="2:15" x14ac:dyDescent="0.25">
      <c r="J238" s="304"/>
    </row>
    <row r="239" spans="2:15" x14ac:dyDescent="0.25">
      <c r="J239" s="304"/>
    </row>
  </sheetData>
  <mergeCells count="65">
    <mergeCell ref="B197:B202"/>
    <mergeCell ref="C197:C202"/>
    <mergeCell ref="I197:I202"/>
    <mergeCell ref="B203:B209"/>
    <mergeCell ref="C203:C209"/>
    <mergeCell ref="I203:I209"/>
    <mergeCell ref="B174:B178"/>
    <mergeCell ref="C174:C178"/>
    <mergeCell ref="I174:I178"/>
    <mergeCell ref="B179:B196"/>
    <mergeCell ref="C179:C196"/>
    <mergeCell ref="I179:I196"/>
    <mergeCell ref="B157:B164"/>
    <mergeCell ref="C157:C164"/>
    <mergeCell ref="I157:I164"/>
    <mergeCell ref="B165:B173"/>
    <mergeCell ref="C165:C173"/>
    <mergeCell ref="I165:I173"/>
    <mergeCell ref="B65:B84"/>
    <mergeCell ref="C65:C84"/>
    <mergeCell ref="I65:I84"/>
    <mergeCell ref="B85:B101"/>
    <mergeCell ref="C85:C101"/>
    <mergeCell ref="I85:I101"/>
    <mergeCell ref="B227:K227"/>
    <mergeCell ref="B102:B108"/>
    <mergeCell ref="C102:C108"/>
    <mergeCell ref="I102:I108"/>
    <mergeCell ref="B109:B123"/>
    <mergeCell ref="C109:C123"/>
    <mergeCell ref="I109:I123"/>
    <mergeCell ref="I124:I126"/>
    <mergeCell ref="B127:B142"/>
    <mergeCell ref="C127:C142"/>
    <mergeCell ref="I127:I142"/>
    <mergeCell ref="B143:B156"/>
    <mergeCell ref="C143:C156"/>
    <mergeCell ref="I143:I156"/>
    <mergeCell ref="B124:B126"/>
    <mergeCell ref="C124:C126"/>
    <mergeCell ref="B39:B40"/>
    <mergeCell ref="B1:K2"/>
    <mergeCell ref="B7:B9"/>
    <mergeCell ref="D7:D9"/>
    <mergeCell ref="E7:E9"/>
    <mergeCell ref="F7:G7"/>
    <mergeCell ref="H7:K8"/>
    <mergeCell ref="F8:G8"/>
    <mergeCell ref="C7:C9"/>
    <mergeCell ref="I56:I64"/>
    <mergeCell ref="C10:C13"/>
    <mergeCell ref="B10:B13"/>
    <mergeCell ref="I10:I13"/>
    <mergeCell ref="B56:B64"/>
    <mergeCell ref="C56:C64"/>
    <mergeCell ref="B41:B55"/>
    <mergeCell ref="C41:C55"/>
    <mergeCell ref="I41:I55"/>
    <mergeCell ref="I23:I40"/>
    <mergeCell ref="I14:I22"/>
    <mergeCell ref="B14:B22"/>
    <mergeCell ref="C14:C22"/>
    <mergeCell ref="B23:B38"/>
    <mergeCell ref="C23:C38"/>
    <mergeCell ref="C39:C40"/>
  </mergeCells>
  <printOptions horizontalCentered="1"/>
  <pageMargins left="0.70866141732283472" right="0.70866141732283472" top="0.74803149606299213" bottom="0.74803149606299213" header="0.31496062992125984" footer="0.31496062992125984"/>
  <pageSetup scale="57" fitToHeight="0" orientation="landscape"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election activeCell="B8" sqref="B8"/>
    </sheetView>
  </sheetViews>
  <sheetFormatPr baseColWidth="10" defaultRowHeight="15" x14ac:dyDescent="0.25"/>
  <cols>
    <col min="2" max="2" width="78.7109375" bestFit="1" customWidth="1"/>
  </cols>
  <sheetData>
    <row r="1" spans="1:2" ht="24" thickBot="1" x14ac:dyDescent="0.3">
      <c r="A1" s="517" t="s">
        <v>30</v>
      </c>
      <c r="B1" s="518"/>
    </row>
    <row r="2" spans="1:2" ht="15.75" thickBot="1" x14ac:dyDescent="0.3">
      <c r="A2" s="2"/>
      <c r="B2" s="1"/>
    </row>
    <row r="3" spans="1:2" ht="15.75" thickBot="1" x14ac:dyDescent="0.3">
      <c r="A3" s="3" t="s">
        <v>0</v>
      </c>
      <c r="B3" s="4" t="s">
        <v>1</v>
      </c>
    </row>
    <row r="4" spans="1:2" x14ac:dyDescent="0.25">
      <c r="A4" s="7">
        <v>1</v>
      </c>
      <c r="B4" s="8" t="s">
        <v>2</v>
      </c>
    </row>
    <row r="5" spans="1:2" x14ac:dyDescent="0.25">
      <c r="A5" s="7">
        <v>2</v>
      </c>
      <c r="B5" s="8" t="s">
        <v>3</v>
      </c>
    </row>
    <row r="6" spans="1:2" x14ac:dyDescent="0.25">
      <c r="A6" s="7">
        <v>3</v>
      </c>
      <c r="B6" s="8" t="s">
        <v>4</v>
      </c>
    </row>
    <row r="7" spans="1:2" x14ac:dyDescent="0.25">
      <c r="A7" s="7">
        <v>4</v>
      </c>
      <c r="B7" s="8" t="s">
        <v>5</v>
      </c>
    </row>
    <row r="8" spans="1:2" ht="30" x14ac:dyDescent="0.25">
      <c r="A8" s="7">
        <v>5</v>
      </c>
      <c r="B8" s="14" t="s">
        <v>16</v>
      </c>
    </row>
    <row r="9" spans="1:2" ht="30" x14ac:dyDescent="0.25">
      <c r="A9" s="7">
        <v>6</v>
      </c>
      <c r="B9" s="9" t="s">
        <v>17</v>
      </c>
    </row>
    <row r="10" spans="1:2" x14ac:dyDescent="0.25">
      <c r="A10" s="7">
        <v>7</v>
      </c>
      <c r="B10" s="9" t="s">
        <v>6</v>
      </c>
    </row>
    <row r="11" spans="1:2" ht="30" x14ac:dyDescent="0.25">
      <c r="A11" s="7">
        <v>8</v>
      </c>
      <c r="B11" s="9" t="s">
        <v>23</v>
      </c>
    </row>
    <row r="12" spans="1:2" ht="30" x14ac:dyDescent="0.25">
      <c r="A12" s="7">
        <v>9</v>
      </c>
      <c r="B12" s="9" t="s">
        <v>7</v>
      </c>
    </row>
    <row r="13" spans="1:2" x14ac:dyDescent="0.25">
      <c r="A13" s="7">
        <v>10</v>
      </c>
      <c r="B13" s="9" t="s">
        <v>28</v>
      </c>
    </row>
    <row r="14" spans="1:2" x14ac:dyDescent="0.25">
      <c r="A14" s="7">
        <v>11</v>
      </c>
      <c r="B14" s="14" t="s">
        <v>26</v>
      </c>
    </row>
    <row r="15" spans="1:2" ht="30" customHeight="1" x14ac:dyDescent="0.25">
      <c r="A15" s="7">
        <v>12</v>
      </c>
      <c r="B15" s="14" t="s">
        <v>27</v>
      </c>
    </row>
    <row r="16" spans="1:2" ht="30" x14ac:dyDescent="0.25">
      <c r="A16" s="7">
        <v>13</v>
      </c>
      <c r="B16" s="9" t="s">
        <v>12</v>
      </c>
    </row>
    <row r="17" spans="1:2" ht="45" x14ac:dyDescent="0.25">
      <c r="A17" s="7">
        <v>14</v>
      </c>
      <c r="B17" s="9" t="s">
        <v>35</v>
      </c>
    </row>
    <row r="18" spans="1:2" ht="30" x14ac:dyDescent="0.25">
      <c r="A18" s="7">
        <v>15</v>
      </c>
      <c r="B18" s="9" t="s">
        <v>13</v>
      </c>
    </row>
    <row r="19" spans="1:2" ht="30" x14ac:dyDescent="0.25">
      <c r="A19" s="7">
        <v>16</v>
      </c>
      <c r="B19" s="9" t="s">
        <v>14</v>
      </c>
    </row>
    <row r="20" spans="1:2" ht="30" x14ac:dyDescent="0.25">
      <c r="A20" s="7">
        <v>17</v>
      </c>
      <c r="B20" s="9" t="s">
        <v>15</v>
      </c>
    </row>
    <row r="21" spans="1:2" x14ac:dyDescent="0.25">
      <c r="A21" s="7">
        <v>18</v>
      </c>
      <c r="B21" s="9" t="s">
        <v>8</v>
      </c>
    </row>
    <row r="22" spans="1:2" x14ac:dyDescent="0.25">
      <c r="A22" s="7">
        <v>19</v>
      </c>
      <c r="B22" s="9" t="s">
        <v>9</v>
      </c>
    </row>
    <row r="23" spans="1:2" x14ac:dyDescent="0.25">
      <c r="A23" s="7">
        <v>20</v>
      </c>
      <c r="B23" s="9" t="s">
        <v>10</v>
      </c>
    </row>
    <row r="24" spans="1:2" ht="15.75" thickBot="1" x14ac:dyDescent="0.3">
      <c r="A24" s="10">
        <v>21</v>
      </c>
      <c r="B24" s="11" t="s">
        <v>11</v>
      </c>
    </row>
  </sheetData>
  <mergeCells count="1">
    <mergeCell ref="A1:B1"/>
  </mergeCells>
  <printOptions horizontalCentered="1"/>
  <pageMargins left="0.70866141732283472" right="0.70866141732283472" top="0.74803149606299213" bottom="0.74803149606299213" header="0.31496062992125984" footer="0.31496062992125984"/>
  <pageSetup scale="85" orientation="landscape"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26"/>
  <sheetViews>
    <sheetView zoomScaleNormal="100" workbookViewId="0">
      <pane xSplit="2" ySplit="7" topLeftCell="C8" activePane="bottomRight" state="frozen"/>
      <selection pane="topRight" activeCell="C1" sqref="C1"/>
      <selection pane="bottomLeft" activeCell="A8" sqref="A8"/>
      <selection pane="bottomRight" activeCell="D4" sqref="D4"/>
    </sheetView>
  </sheetViews>
  <sheetFormatPr baseColWidth="10" defaultRowHeight="15" x14ac:dyDescent="0.25"/>
  <cols>
    <col min="1" max="1" width="21.5703125" style="6" customWidth="1"/>
    <col min="2" max="2" width="17" customWidth="1"/>
    <col min="3" max="3" width="18.42578125" customWidth="1"/>
    <col min="4" max="4" width="20.7109375" customWidth="1"/>
    <col min="5" max="5" width="14.85546875" customWidth="1"/>
    <col min="6" max="6" width="14.140625" customWidth="1"/>
    <col min="7" max="7" width="15.5703125" customWidth="1"/>
    <col min="8" max="8" width="15.7109375" customWidth="1"/>
    <col min="9" max="9" width="16" customWidth="1"/>
    <col min="10" max="10" width="15.7109375" style="130" customWidth="1"/>
    <col min="11" max="11" width="16" customWidth="1"/>
    <col min="12" max="12" width="14.85546875" customWidth="1"/>
    <col min="13" max="13" width="13.85546875" customWidth="1"/>
    <col min="14" max="14" width="12.28515625" style="181" customWidth="1"/>
    <col min="15" max="15" width="41" hidden="1" customWidth="1"/>
    <col min="16" max="16" width="11.42578125" customWidth="1"/>
  </cols>
  <sheetData>
    <row r="1" spans="1:14" ht="18" x14ac:dyDescent="0.25">
      <c r="A1" s="519" t="s">
        <v>542</v>
      </c>
      <c r="B1" s="519"/>
      <c r="C1" s="519"/>
      <c r="D1" s="519"/>
      <c r="E1" s="519"/>
      <c r="F1" s="519"/>
      <c r="G1" s="519"/>
      <c r="H1" s="519"/>
      <c r="I1" s="519"/>
      <c r="J1" s="519"/>
      <c r="K1" s="519"/>
      <c r="L1" s="519"/>
      <c r="M1" s="519"/>
      <c r="N1" s="519"/>
    </row>
    <row r="2" spans="1:14" ht="21.75" customHeight="1" x14ac:dyDescent="0.25">
      <c r="A2" s="27" t="s">
        <v>32</v>
      </c>
      <c r="B2" s="22" t="s">
        <v>38</v>
      </c>
      <c r="C2" s="22"/>
      <c r="D2" s="23"/>
      <c r="E2" s="5"/>
      <c r="F2" s="5"/>
      <c r="G2" s="5"/>
      <c r="H2" s="5"/>
      <c r="I2" s="5"/>
      <c r="J2" s="128"/>
      <c r="K2" s="5"/>
      <c r="L2" s="5"/>
      <c r="M2" s="5"/>
      <c r="N2" s="163"/>
    </row>
    <row r="3" spans="1:14" ht="21.75" customHeight="1" x14ac:dyDescent="0.25">
      <c r="A3" s="22"/>
      <c r="B3" s="22"/>
      <c r="C3" s="22"/>
      <c r="D3" s="23"/>
      <c r="E3" s="5"/>
      <c r="F3" s="5"/>
      <c r="G3" s="5"/>
      <c r="H3" s="5"/>
      <c r="I3" s="5"/>
      <c r="J3" s="128"/>
      <c r="K3" s="5"/>
      <c r="L3" s="5"/>
      <c r="M3" s="5"/>
      <c r="N3" s="163"/>
    </row>
    <row r="4" spans="1:14" ht="21.75" customHeight="1" x14ac:dyDescent="0.25">
      <c r="A4" s="22" t="str">
        <f>+'Anexo 3'!B5</f>
        <v>DE 01 DE ENERO AL 31 DE MARZO DEL 2023</v>
      </c>
      <c r="B4" s="22"/>
      <c r="C4" s="22"/>
      <c r="D4" s="23"/>
      <c r="E4" s="5"/>
      <c r="F4" s="5"/>
      <c r="G4" s="5"/>
      <c r="H4" s="5"/>
      <c r="I4" s="5"/>
      <c r="J4" s="128"/>
      <c r="K4" s="5"/>
      <c r="L4" s="5"/>
      <c r="M4" s="5"/>
      <c r="N4" s="163"/>
    </row>
    <row r="5" spans="1:14" ht="40.5" customHeight="1" thickBot="1" x14ac:dyDescent="0.3">
      <c r="A5" s="22"/>
      <c r="B5" s="22"/>
      <c r="C5" s="22"/>
      <c r="D5" s="23"/>
      <c r="E5" s="5"/>
      <c r="F5" s="5"/>
      <c r="G5" s="5"/>
      <c r="H5" s="5"/>
      <c r="I5" s="5"/>
      <c r="J5" s="128"/>
      <c r="K5" s="5"/>
      <c r="L5" s="5"/>
      <c r="M5" s="5"/>
      <c r="N5" s="163"/>
    </row>
    <row r="6" spans="1:14" ht="15" customHeight="1" x14ac:dyDescent="0.25">
      <c r="A6" s="525" t="s">
        <v>104</v>
      </c>
      <c r="B6" s="527" t="s">
        <v>105</v>
      </c>
      <c r="C6" s="527" t="s">
        <v>115</v>
      </c>
      <c r="D6" s="527" t="s">
        <v>80</v>
      </c>
      <c r="E6" s="527" t="s">
        <v>116</v>
      </c>
      <c r="F6" s="527" t="s">
        <v>106</v>
      </c>
      <c r="G6" s="527" t="s">
        <v>107</v>
      </c>
      <c r="H6" s="527" t="s">
        <v>108</v>
      </c>
      <c r="I6" s="520" t="s">
        <v>109</v>
      </c>
      <c r="J6" s="522" t="s">
        <v>110</v>
      </c>
      <c r="K6" s="520" t="s">
        <v>111</v>
      </c>
      <c r="L6" s="527" t="s">
        <v>112</v>
      </c>
      <c r="M6" s="520" t="s">
        <v>34</v>
      </c>
      <c r="N6" s="524"/>
    </row>
    <row r="7" spans="1:14" ht="58.5" customHeight="1" thickBot="1" x14ac:dyDescent="0.3">
      <c r="A7" s="526"/>
      <c r="B7" s="528"/>
      <c r="C7" s="528"/>
      <c r="D7" s="528"/>
      <c r="E7" s="528"/>
      <c r="F7" s="528"/>
      <c r="G7" s="528"/>
      <c r="H7" s="528"/>
      <c r="I7" s="521"/>
      <c r="J7" s="523"/>
      <c r="K7" s="521"/>
      <c r="L7" s="528"/>
      <c r="M7" s="47" t="s">
        <v>113</v>
      </c>
      <c r="N7" s="164" t="s">
        <v>114</v>
      </c>
    </row>
    <row r="8" spans="1:14" s="359" customFormat="1" ht="96" customHeight="1" thickBot="1" x14ac:dyDescent="0.25">
      <c r="A8" s="550" t="s">
        <v>91</v>
      </c>
      <c r="B8" s="563" t="s">
        <v>75</v>
      </c>
      <c r="C8" s="221" t="str">
        <f>'Anexo 3'!D10</f>
        <v xml:space="preserve">Realizar gestiones ante diferentes instancias gubernamentales y no gubernamentales </v>
      </c>
      <c r="D8" s="221">
        <f>'Anexo 3'!E10</f>
        <v>0</v>
      </c>
      <c r="E8" s="221" t="s">
        <v>74</v>
      </c>
      <c r="F8" s="221" t="s">
        <v>61</v>
      </c>
      <c r="G8" s="221" t="s">
        <v>46</v>
      </c>
      <c r="H8" s="221"/>
      <c r="I8" s="305">
        <f>'Anexo 3'!F10</f>
        <v>100000</v>
      </c>
      <c r="J8" s="358"/>
      <c r="K8" s="221">
        <f>+'Anexo 3'!G10</f>
        <v>19440.560000000001</v>
      </c>
      <c r="L8" s="306" t="e">
        <f>J8/H8</f>
        <v>#DIV/0!</v>
      </c>
      <c r="M8" s="221" t="s">
        <v>43</v>
      </c>
      <c r="N8" s="307">
        <v>13000</v>
      </c>
    </row>
    <row r="9" spans="1:14" s="359" customFormat="1" ht="96" customHeight="1" thickBot="1" x14ac:dyDescent="0.25">
      <c r="A9" s="551"/>
      <c r="B9" s="564"/>
      <c r="C9" s="221" t="str">
        <f>'Anexo 3'!D11</f>
        <v>Gestiones en tiempo, forma y seguimiento de las mismas ante las diferentes dependencias para lograr la asignación de recursos extraordinarios para el municipio</v>
      </c>
      <c r="D9" s="221">
        <f>'Anexo 3'!E11</f>
        <v>0</v>
      </c>
      <c r="E9" s="222" t="s">
        <v>74</v>
      </c>
      <c r="F9" s="221" t="s">
        <v>61</v>
      </c>
      <c r="G9" s="222" t="s">
        <v>46</v>
      </c>
      <c r="H9" s="222"/>
      <c r="I9" s="305">
        <f>'Anexo 3'!F11</f>
        <v>50000</v>
      </c>
      <c r="J9" s="360"/>
      <c r="K9" s="221">
        <f>+'Anexo 3'!G11</f>
        <v>4642.47</v>
      </c>
      <c r="L9" s="308" t="e">
        <f>J9/H9</f>
        <v>#DIV/0!</v>
      </c>
      <c r="M9" s="222" t="s">
        <v>60</v>
      </c>
      <c r="N9" s="309">
        <v>8000</v>
      </c>
    </row>
    <row r="10" spans="1:14" s="359" customFormat="1" ht="96" customHeight="1" thickBot="1" x14ac:dyDescent="0.25">
      <c r="A10" s="551"/>
      <c r="B10" s="564"/>
      <c r="C10" s="221" t="str">
        <f>'Anexo 3'!D12</f>
        <v xml:space="preserve">Visitas periódicas a las colonias y comunidades del Municipio </v>
      </c>
      <c r="D10" s="418">
        <f>'Anexo 3'!E12</f>
        <v>0</v>
      </c>
      <c r="E10" s="222" t="s">
        <v>74</v>
      </c>
      <c r="F10" s="221" t="s">
        <v>61</v>
      </c>
      <c r="G10" s="222" t="s">
        <v>46</v>
      </c>
      <c r="H10" s="222"/>
      <c r="I10" s="305">
        <f>'Anexo 3'!F12</f>
        <v>50000</v>
      </c>
      <c r="J10" s="360"/>
      <c r="K10" s="221">
        <f>+'Anexo 3'!G12</f>
        <v>48000</v>
      </c>
      <c r="L10" s="308" t="e">
        <f>J10/H10</f>
        <v>#DIV/0!</v>
      </c>
      <c r="M10" s="222" t="s">
        <v>43</v>
      </c>
      <c r="N10" s="309">
        <v>1068</v>
      </c>
    </row>
    <row r="11" spans="1:14" s="359" customFormat="1" ht="57" customHeight="1" thickBot="1" x14ac:dyDescent="0.25">
      <c r="A11" s="561" t="s">
        <v>91</v>
      </c>
      <c r="B11" s="559" t="s">
        <v>90</v>
      </c>
      <c r="C11" s="310" t="str">
        <f>'Anexo 3'!D14</f>
        <v>Actualización e implementación de los reglamentos e instrumentos normativos de los servicios públicos municipales</v>
      </c>
      <c r="D11" s="417">
        <f>'Anexo 3'!E13</f>
        <v>0</v>
      </c>
      <c r="E11" s="311" t="s">
        <v>74</v>
      </c>
      <c r="F11" s="310" t="s">
        <v>61</v>
      </c>
      <c r="G11" s="139" t="s">
        <v>97</v>
      </c>
      <c r="H11" s="139"/>
      <c r="I11" s="140">
        <f>'Anexo 3'!F14</f>
        <v>30000</v>
      </c>
      <c r="J11" s="214"/>
      <c r="K11" s="185">
        <f>+'Anexo 3'!G14</f>
        <v>0</v>
      </c>
      <c r="L11" s="312" t="e">
        <f t="shared" ref="L11:L38" si="0">J11/H11</f>
        <v>#DIV/0!</v>
      </c>
      <c r="M11" s="310" t="s">
        <v>117</v>
      </c>
      <c r="N11" s="313">
        <v>13000</v>
      </c>
    </row>
    <row r="12" spans="1:14" s="359" customFormat="1" ht="57" customHeight="1" thickBot="1" x14ac:dyDescent="0.25">
      <c r="A12" s="561"/>
      <c r="B12" s="559"/>
      <c r="C12" s="310" t="str">
        <f>'Anexo 3'!D15</f>
        <v xml:space="preserve">Revisión y actualización del los reglamentos municipales </v>
      </c>
      <c r="D12" s="417">
        <f>'Anexo 3'!E14</f>
        <v>0</v>
      </c>
      <c r="E12" s="223" t="s">
        <v>74</v>
      </c>
      <c r="F12" s="35" t="s">
        <v>61</v>
      </c>
      <c r="G12" s="35" t="s">
        <v>98</v>
      </c>
      <c r="H12" s="35"/>
      <c r="I12" s="140">
        <f>'Anexo 3'!F15</f>
        <v>200000</v>
      </c>
      <c r="J12" s="215"/>
      <c r="K12" s="185">
        <f>+'Anexo 3'!G15</f>
        <v>0</v>
      </c>
      <c r="L12" s="314" t="e">
        <f t="shared" si="0"/>
        <v>#DIV/0!</v>
      </c>
      <c r="M12" s="35" t="s">
        <v>117</v>
      </c>
      <c r="N12" s="315">
        <v>13000</v>
      </c>
    </row>
    <row r="13" spans="1:14" s="359" customFormat="1" ht="57" customHeight="1" thickBot="1" x14ac:dyDescent="0.25">
      <c r="A13" s="561"/>
      <c r="B13" s="559"/>
      <c r="C13" s="310" t="str">
        <f>'Anexo 3'!D16</f>
        <v xml:space="preserve">Convenios de colaboración inter institucional para la aplicación de normas y sanciones </v>
      </c>
      <c r="D13" s="417">
        <f>'Anexo 3'!E15</f>
        <v>0</v>
      </c>
      <c r="E13" s="223" t="s">
        <v>74</v>
      </c>
      <c r="F13" s="35" t="s">
        <v>61</v>
      </c>
      <c r="G13" s="35" t="s">
        <v>99</v>
      </c>
      <c r="H13" s="36"/>
      <c r="I13" s="140">
        <f>'Anexo 3'!F16</f>
        <v>50000</v>
      </c>
      <c r="J13" s="216"/>
      <c r="K13" s="185">
        <f>+'Anexo 3'!G16</f>
        <v>0</v>
      </c>
      <c r="L13" s="314" t="e">
        <f t="shared" si="0"/>
        <v>#DIV/0!</v>
      </c>
      <c r="M13" s="35" t="s">
        <v>117</v>
      </c>
      <c r="N13" s="315">
        <v>100</v>
      </c>
    </row>
    <row r="14" spans="1:14" s="359" customFormat="1" ht="57" customHeight="1" thickBot="1" x14ac:dyDescent="0.25">
      <c r="A14" s="561"/>
      <c r="B14" s="559"/>
      <c r="C14" s="310" t="str">
        <f>'Anexo 3'!D17</f>
        <v xml:space="preserve">Aplicación de los reglamentos </v>
      </c>
      <c r="D14" s="417">
        <f>'Anexo 3'!E16</f>
        <v>0</v>
      </c>
      <c r="E14" s="223" t="s">
        <v>74</v>
      </c>
      <c r="F14" s="35" t="s">
        <v>61</v>
      </c>
      <c r="G14" s="35" t="s">
        <v>100</v>
      </c>
      <c r="H14" s="36"/>
      <c r="I14" s="140">
        <f>'Anexo 3'!F17</f>
        <v>50000</v>
      </c>
      <c r="J14" s="216"/>
      <c r="K14" s="185">
        <f>+'Anexo 3'!G17</f>
        <v>0</v>
      </c>
      <c r="L14" s="314" t="e">
        <f t="shared" si="0"/>
        <v>#DIV/0!</v>
      </c>
      <c r="M14" s="35" t="s">
        <v>117</v>
      </c>
      <c r="N14" s="315">
        <v>50</v>
      </c>
    </row>
    <row r="15" spans="1:14" s="359" customFormat="1" ht="57" customHeight="1" thickBot="1" x14ac:dyDescent="0.25">
      <c r="A15" s="561"/>
      <c r="B15" s="559"/>
      <c r="C15" s="310" t="str">
        <f>'Anexo 3'!D18</f>
        <v xml:space="preserve">Escriturar propiedades del Municipio </v>
      </c>
      <c r="D15" s="417">
        <f>'Anexo 3'!E17</f>
        <v>0</v>
      </c>
      <c r="E15" s="223" t="s">
        <v>74</v>
      </c>
      <c r="F15" s="35" t="s">
        <v>61</v>
      </c>
      <c r="G15" s="35" t="s">
        <v>101</v>
      </c>
      <c r="H15" s="36"/>
      <c r="I15" s="140">
        <f>'Anexo 3'!F18</f>
        <v>300000</v>
      </c>
      <c r="J15" s="216"/>
      <c r="K15" s="185">
        <f>+'Anexo 3'!G18</f>
        <v>0</v>
      </c>
      <c r="L15" s="314" t="e">
        <f t="shared" si="0"/>
        <v>#DIV/0!</v>
      </c>
      <c r="M15" s="35" t="s">
        <v>43</v>
      </c>
      <c r="N15" s="315">
        <v>60</v>
      </c>
    </row>
    <row r="16" spans="1:14" s="359" customFormat="1" ht="57" customHeight="1" x14ac:dyDescent="0.2">
      <c r="A16" s="561"/>
      <c r="B16" s="559"/>
      <c r="C16" s="310" t="str">
        <f>'Anexo 3'!D19</f>
        <v xml:space="preserve">Delimitar predios del municipio de así requerirlo </v>
      </c>
      <c r="D16" s="417">
        <f>'Anexo 3'!E18</f>
        <v>0</v>
      </c>
      <c r="E16" s="223" t="s">
        <v>74</v>
      </c>
      <c r="F16" s="35" t="s">
        <v>61</v>
      </c>
      <c r="G16" s="35" t="s">
        <v>102</v>
      </c>
      <c r="H16" s="36"/>
      <c r="I16" s="140">
        <f>'Anexo 3'!F19</f>
        <v>300000</v>
      </c>
      <c r="J16" s="216"/>
      <c r="K16" s="185">
        <f>+'Anexo 3'!G19</f>
        <v>0</v>
      </c>
      <c r="L16" s="314" t="e">
        <f t="shared" si="0"/>
        <v>#DIV/0!</v>
      </c>
      <c r="M16" s="35" t="s">
        <v>43</v>
      </c>
      <c r="N16" s="315">
        <v>120</v>
      </c>
    </row>
    <row r="17" spans="1:14" s="359" customFormat="1" ht="57" hidden="1" customHeight="1" x14ac:dyDescent="0.2">
      <c r="A17" s="561"/>
      <c r="B17" s="559"/>
      <c r="C17" s="35" t="s">
        <v>92</v>
      </c>
      <c r="D17" s="35" t="s">
        <v>95</v>
      </c>
      <c r="E17" s="223" t="s">
        <v>74</v>
      </c>
      <c r="F17" s="35" t="s">
        <v>73</v>
      </c>
      <c r="G17" s="35" t="s">
        <v>101</v>
      </c>
      <c r="H17" s="36">
        <v>30</v>
      </c>
      <c r="I17" s="361">
        <v>20000</v>
      </c>
      <c r="J17" s="216"/>
      <c r="K17" s="185">
        <f>+'Anexo 3'!G20</f>
        <v>859439.08</v>
      </c>
      <c r="L17" s="314">
        <f t="shared" si="0"/>
        <v>0</v>
      </c>
      <c r="M17" s="35" t="s">
        <v>43</v>
      </c>
      <c r="N17" s="315">
        <v>30</v>
      </c>
    </row>
    <row r="18" spans="1:14" s="359" customFormat="1" ht="57" hidden="1" customHeight="1" x14ac:dyDescent="0.2">
      <c r="A18" s="561"/>
      <c r="B18" s="559"/>
      <c r="C18" s="35" t="s">
        <v>93</v>
      </c>
      <c r="D18" s="35" t="s">
        <v>96</v>
      </c>
      <c r="E18" s="223" t="s">
        <v>74</v>
      </c>
      <c r="F18" s="35" t="s">
        <v>72</v>
      </c>
      <c r="G18" s="35" t="s">
        <v>103</v>
      </c>
      <c r="H18" s="36">
        <v>3</v>
      </c>
      <c r="I18" s="361">
        <v>10000</v>
      </c>
      <c r="J18" s="216"/>
      <c r="K18" s="185">
        <f>+'Anexo 3'!G21</f>
        <v>1462.6</v>
      </c>
      <c r="L18" s="314">
        <f t="shared" si="0"/>
        <v>0</v>
      </c>
      <c r="M18" s="35" t="s">
        <v>118</v>
      </c>
      <c r="N18" s="315">
        <v>15</v>
      </c>
    </row>
    <row r="19" spans="1:14" s="359" customFormat="1" ht="57" hidden="1" customHeight="1" thickBot="1" x14ac:dyDescent="0.25">
      <c r="A19" s="562"/>
      <c r="B19" s="560"/>
      <c r="C19" s="137" t="s">
        <v>94</v>
      </c>
      <c r="D19" s="137" t="s">
        <v>96</v>
      </c>
      <c r="E19" s="316" t="s">
        <v>74</v>
      </c>
      <c r="F19" s="137" t="s">
        <v>61</v>
      </c>
      <c r="G19" s="137" t="s">
        <v>103</v>
      </c>
      <c r="H19" s="138">
        <v>3</v>
      </c>
      <c r="I19" s="362">
        <v>3000</v>
      </c>
      <c r="J19" s="217"/>
      <c r="K19" s="186">
        <f>+'Anexo 3'!G22</f>
        <v>0</v>
      </c>
      <c r="L19" s="317">
        <f t="shared" si="0"/>
        <v>0</v>
      </c>
      <c r="M19" s="137" t="s">
        <v>118</v>
      </c>
      <c r="N19" s="318">
        <v>3</v>
      </c>
    </row>
    <row r="20" spans="1:14" s="359" customFormat="1" ht="78" customHeight="1" x14ac:dyDescent="0.2">
      <c r="A20" s="556" t="s">
        <v>91</v>
      </c>
      <c r="B20" s="552" t="s">
        <v>141</v>
      </c>
      <c r="C20" s="133" t="str">
        <f>'Anexo 3'!D23</f>
        <v>Emitir lineamientos para la compra de insumos, consumibles, alimentos, herramientas mayores y menores, maquinaria, servicios y combustibles</v>
      </c>
      <c r="D20" s="419">
        <f>'Anexo 3'!E23</f>
        <v>0</v>
      </c>
      <c r="E20" s="133" t="s">
        <v>74</v>
      </c>
      <c r="F20" s="133" t="s">
        <v>61</v>
      </c>
      <c r="G20" s="133" t="s">
        <v>131</v>
      </c>
      <c r="H20" s="134"/>
      <c r="I20" s="135">
        <f>'Anexo 3'!F23</f>
        <v>85000</v>
      </c>
      <c r="J20" s="363"/>
      <c r="K20" s="319">
        <f>+'Anexo 3'!G23</f>
        <v>0</v>
      </c>
      <c r="L20" s="320" t="e">
        <f t="shared" si="0"/>
        <v>#DIV/0!</v>
      </c>
      <c r="M20" s="136" t="s">
        <v>43</v>
      </c>
      <c r="N20" s="165">
        <v>13000</v>
      </c>
    </row>
    <row r="21" spans="1:14" s="359" customFormat="1" ht="87" customHeight="1" x14ac:dyDescent="0.2">
      <c r="A21" s="551"/>
      <c r="B21" s="553"/>
      <c r="C21" s="133" t="str">
        <f>'Anexo 3'!D24</f>
        <v xml:space="preserve">Emitir lineamientos para la compra de refacciones y cualquier otro insumo necesario para la correcta operación del parque vehicular </v>
      </c>
      <c r="D21" s="419">
        <f>'Anexo 3'!E24</f>
        <v>0</v>
      </c>
      <c r="E21" s="38" t="s">
        <v>74</v>
      </c>
      <c r="F21" s="133" t="s">
        <v>61</v>
      </c>
      <c r="G21" s="38" t="s">
        <v>131</v>
      </c>
      <c r="H21" s="39"/>
      <c r="I21" s="135">
        <f>'Anexo 3'!F24</f>
        <v>85000</v>
      </c>
      <c r="J21" s="216"/>
      <c r="K21" s="319">
        <f>+'Anexo 3'!G24</f>
        <v>0</v>
      </c>
      <c r="L21" s="321" t="e">
        <f t="shared" si="0"/>
        <v>#DIV/0!</v>
      </c>
      <c r="M21" s="41" t="s">
        <v>43</v>
      </c>
      <c r="N21" s="166">
        <v>13000</v>
      </c>
    </row>
    <row r="22" spans="1:14" s="359" customFormat="1" ht="87" customHeight="1" x14ac:dyDescent="0.2">
      <c r="A22" s="557"/>
      <c r="B22" s="554"/>
      <c r="C22" s="133" t="str">
        <f>'Anexo 3'!D25</f>
        <v xml:space="preserve">Emitir lineamientos para la compra de herramientas menores, equipos mecánicos y  de computo para la prestación de lo servicios Municipales a la ciudadanía </v>
      </c>
      <c r="D22" s="419">
        <f>'Anexo 3'!E25</f>
        <v>0</v>
      </c>
      <c r="E22" s="38" t="s">
        <v>74</v>
      </c>
      <c r="F22" s="133" t="s">
        <v>61</v>
      </c>
      <c r="G22" s="38" t="s">
        <v>132</v>
      </c>
      <c r="H22" s="39"/>
      <c r="I22" s="135">
        <f>'Anexo 3'!F25</f>
        <v>85000</v>
      </c>
      <c r="J22" s="216"/>
      <c r="K22" s="319">
        <f>+'Anexo 3'!G25</f>
        <v>0</v>
      </c>
      <c r="L22" s="321" t="e">
        <f t="shared" si="0"/>
        <v>#DIV/0!</v>
      </c>
      <c r="M22" s="41" t="s">
        <v>43</v>
      </c>
      <c r="N22" s="166">
        <v>13000</v>
      </c>
    </row>
    <row r="23" spans="1:14" s="359" customFormat="1" ht="87" customHeight="1" x14ac:dyDescent="0.2">
      <c r="A23" s="557"/>
      <c r="B23" s="554"/>
      <c r="C23" s="133" t="str">
        <f>'Anexo 3'!D26</f>
        <v xml:space="preserve">Asistir a las capacitaciones ofertadas por instancias gubernamentales y no gubernamentales </v>
      </c>
      <c r="D23" s="419">
        <f>'Anexo 3'!E26</f>
        <v>0</v>
      </c>
      <c r="E23" s="38" t="s">
        <v>74</v>
      </c>
      <c r="F23" s="133" t="s">
        <v>61</v>
      </c>
      <c r="G23" s="38" t="s">
        <v>133</v>
      </c>
      <c r="H23" s="39"/>
      <c r="I23" s="135">
        <f>'Anexo 3'!F26</f>
        <v>120000</v>
      </c>
      <c r="J23" s="216"/>
      <c r="K23" s="319">
        <f>+'Anexo 3'!G26</f>
        <v>16631.740000000002</v>
      </c>
      <c r="L23" s="321" t="e">
        <f t="shared" si="0"/>
        <v>#DIV/0!</v>
      </c>
      <c r="M23" s="41" t="s">
        <v>43</v>
      </c>
      <c r="N23" s="166">
        <v>13000</v>
      </c>
    </row>
    <row r="24" spans="1:14" s="359" customFormat="1" ht="87" customHeight="1" x14ac:dyDescent="0.2">
      <c r="A24" s="557"/>
      <c r="B24" s="554"/>
      <c r="C24" s="133" t="str">
        <f>'Anexo 3'!D27</f>
        <v>Ofertar capacitaciones y talleres a los servidores públicos</v>
      </c>
      <c r="D24" s="419">
        <f>'Anexo 3'!E27</f>
        <v>0</v>
      </c>
      <c r="E24" s="38" t="s">
        <v>74</v>
      </c>
      <c r="F24" s="133" t="s">
        <v>61</v>
      </c>
      <c r="G24" s="38" t="s">
        <v>134</v>
      </c>
      <c r="H24" s="39"/>
      <c r="I24" s="135">
        <f>'Anexo 3'!F27</f>
        <v>40000</v>
      </c>
      <c r="J24" s="216"/>
      <c r="K24" s="319">
        <f>+'Anexo 3'!G27</f>
        <v>3578.58</v>
      </c>
      <c r="L24" s="321" t="e">
        <f t="shared" si="0"/>
        <v>#DIV/0!</v>
      </c>
      <c r="M24" s="41" t="s">
        <v>43</v>
      </c>
      <c r="N24" s="166">
        <v>13000</v>
      </c>
    </row>
    <row r="25" spans="1:14" s="359" customFormat="1" ht="87" customHeight="1" x14ac:dyDescent="0.2">
      <c r="A25" s="557"/>
      <c r="B25" s="554"/>
      <c r="C25" s="133" t="str">
        <f>'Anexo 3'!D28</f>
        <v xml:space="preserve">Elaboración de diferentes documentos solicitados por la ciudadanía </v>
      </c>
      <c r="D25" s="419">
        <f>'Anexo 3'!E28</f>
        <v>0</v>
      </c>
      <c r="E25" s="38" t="s">
        <v>74</v>
      </c>
      <c r="F25" s="133" t="s">
        <v>61</v>
      </c>
      <c r="G25" s="38" t="s">
        <v>135</v>
      </c>
      <c r="H25" s="39"/>
      <c r="I25" s="135">
        <f>'Anexo 3'!F28</f>
        <v>5000</v>
      </c>
      <c r="J25" s="216"/>
      <c r="K25" s="319">
        <f>+'Anexo 3'!G28</f>
        <v>632</v>
      </c>
      <c r="L25" s="321" t="e">
        <f t="shared" si="0"/>
        <v>#DIV/0!</v>
      </c>
      <c r="M25" s="41" t="s">
        <v>43</v>
      </c>
      <c r="N25" s="166">
        <v>13000</v>
      </c>
    </row>
    <row r="26" spans="1:14" s="359" customFormat="1" ht="87" customHeight="1" x14ac:dyDescent="0.2">
      <c r="A26" s="557"/>
      <c r="B26" s="554"/>
      <c r="C26" s="133" t="str">
        <f>'Anexo 3'!D29</f>
        <v xml:space="preserve">Organización y actualización del archivo Municipal </v>
      </c>
      <c r="D26" s="419">
        <f>'Anexo 3'!E29</f>
        <v>0</v>
      </c>
      <c r="E26" s="38" t="s">
        <v>74</v>
      </c>
      <c r="F26" s="133" t="s">
        <v>61</v>
      </c>
      <c r="G26" s="38" t="s">
        <v>136</v>
      </c>
      <c r="H26" s="39"/>
      <c r="I26" s="135">
        <f>'Anexo 3'!F29</f>
        <v>15000</v>
      </c>
      <c r="J26" s="216"/>
      <c r="K26" s="319">
        <f>+'Anexo 3'!G29</f>
        <v>0</v>
      </c>
      <c r="L26" s="321" t="e">
        <f t="shared" si="0"/>
        <v>#DIV/0!</v>
      </c>
      <c r="M26" s="41" t="s">
        <v>43</v>
      </c>
      <c r="N26" s="166">
        <v>13000</v>
      </c>
    </row>
    <row r="27" spans="1:14" s="359" customFormat="1" ht="87" customHeight="1" x14ac:dyDescent="0.2">
      <c r="A27" s="557"/>
      <c r="B27" s="554"/>
      <c r="C27" s="133" t="str">
        <f>'Anexo 3'!D30</f>
        <v xml:space="preserve">Publicaciones en el Periódico Oficial del Estado de Michoacán </v>
      </c>
      <c r="D27" s="419">
        <f>'Anexo 3'!E30</f>
        <v>0</v>
      </c>
      <c r="E27" s="38" t="s">
        <v>74</v>
      </c>
      <c r="F27" s="133" t="s">
        <v>61</v>
      </c>
      <c r="G27" s="38" t="s">
        <v>137</v>
      </c>
      <c r="H27" s="39"/>
      <c r="I27" s="135">
        <f>'Anexo 3'!F30</f>
        <v>20000</v>
      </c>
      <c r="J27" s="216"/>
      <c r="K27" s="319">
        <f>+'Anexo 3'!G30</f>
        <v>0</v>
      </c>
      <c r="L27" s="321" t="e">
        <f t="shared" si="0"/>
        <v>#DIV/0!</v>
      </c>
      <c r="M27" s="41" t="s">
        <v>43</v>
      </c>
      <c r="N27" s="166">
        <v>13000</v>
      </c>
    </row>
    <row r="28" spans="1:14" s="359" customFormat="1" ht="87" customHeight="1" x14ac:dyDescent="0.2">
      <c r="A28" s="557"/>
      <c r="B28" s="554"/>
      <c r="C28" s="133" t="str">
        <f>'Anexo 3'!D31</f>
        <v xml:space="preserve">Atención adecuada y organizada a la ciudadanía </v>
      </c>
      <c r="D28" s="419">
        <f>'Anexo 3'!E31</f>
        <v>0</v>
      </c>
      <c r="E28" s="38" t="s">
        <v>74</v>
      </c>
      <c r="F28" s="133" t="s">
        <v>61</v>
      </c>
      <c r="G28" s="38" t="s">
        <v>138</v>
      </c>
      <c r="H28" s="38"/>
      <c r="I28" s="135">
        <f>'Anexo 3'!F31</f>
        <v>40000</v>
      </c>
      <c r="J28" s="216"/>
      <c r="K28" s="319">
        <f>+'Anexo 3'!G31</f>
        <v>0</v>
      </c>
      <c r="L28" s="321" t="e">
        <f t="shared" si="0"/>
        <v>#DIV/0!</v>
      </c>
      <c r="M28" s="41" t="s">
        <v>43</v>
      </c>
      <c r="N28" s="166">
        <v>13000</v>
      </c>
    </row>
    <row r="29" spans="1:14" s="359" customFormat="1" ht="87" customHeight="1" x14ac:dyDescent="0.2">
      <c r="A29" s="557"/>
      <c r="B29" s="554"/>
      <c r="C29" s="133" t="str">
        <f>'Anexo 3'!D32</f>
        <v>Emitir lineamientos para la facturación de proveedores del municipio de acuerdo a la normatividad vigente</v>
      </c>
      <c r="D29" s="419">
        <f>'Anexo 3'!E32</f>
        <v>0</v>
      </c>
      <c r="E29" s="38" t="s">
        <v>74</v>
      </c>
      <c r="F29" s="133" t="s">
        <v>61</v>
      </c>
      <c r="G29" s="38" t="s">
        <v>139</v>
      </c>
      <c r="H29" s="38"/>
      <c r="I29" s="135">
        <f>'Anexo 3'!F32</f>
        <v>85000</v>
      </c>
      <c r="J29" s="216"/>
      <c r="K29" s="319">
        <f>+'Anexo 3'!G32</f>
        <v>0</v>
      </c>
      <c r="L29" s="321" t="e">
        <f t="shared" si="0"/>
        <v>#DIV/0!</v>
      </c>
      <c r="M29" s="41" t="s">
        <v>43</v>
      </c>
      <c r="N29" s="166">
        <v>13000</v>
      </c>
    </row>
    <row r="30" spans="1:14" s="359" customFormat="1" ht="87" customHeight="1" x14ac:dyDescent="0.2">
      <c r="A30" s="557"/>
      <c r="B30" s="554"/>
      <c r="C30" s="133" t="str">
        <f>'Anexo 3'!D33</f>
        <v>Emitir lineamientos para el proceso interno de compra</v>
      </c>
      <c r="D30" s="419">
        <f>'Anexo 3'!E33</f>
        <v>0</v>
      </c>
      <c r="E30" s="38" t="s">
        <v>74</v>
      </c>
      <c r="F30" s="133" t="s">
        <v>61</v>
      </c>
      <c r="G30" s="38" t="s">
        <v>131</v>
      </c>
      <c r="H30" s="38"/>
      <c r="I30" s="135">
        <f>'Anexo 3'!F33</f>
        <v>85000</v>
      </c>
      <c r="J30" s="216"/>
      <c r="K30" s="319">
        <f>+'Anexo 3'!G33</f>
        <v>0</v>
      </c>
      <c r="L30" s="321" t="e">
        <f t="shared" si="0"/>
        <v>#DIV/0!</v>
      </c>
      <c r="M30" s="41" t="s">
        <v>43</v>
      </c>
      <c r="N30" s="166">
        <v>13000</v>
      </c>
    </row>
    <row r="31" spans="1:14" s="359" customFormat="1" ht="87" customHeight="1" x14ac:dyDescent="0.2">
      <c r="A31" s="557"/>
      <c r="B31" s="554"/>
      <c r="C31" s="133" t="str">
        <f>'Anexo 3'!D34</f>
        <v xml:space="preserve">Emitir lineamientos para el ejercicio de los viáticos nacionales </v>
      </c>
      <c r="D31" s="419">
        <f>'Anexo 3'!E34</f>
        <v>0</v>
      </c>
      <c r="E31" s="38" t="s">
        <v>74</v>
      </c>
      <c r="F31" s="133" t="s">
        <v>61</v>
      </c>
      <c r="G31" s="38" t="s">
        <v>131</v>
      </c>
      <c r="H31" s="38"/>
      <c r="I31" s="135">
        <f>'Anexo 3'!F34</f>
        <v>85000</v>
      </c>
      <c r="J31" s="216"/>
      <c r="K31" s="319">
        <f>+'Anexo 3'!G34</f>
        <v>0</v>
      </c>
      <c r="L31" s="321" t="e">
        <f t="shared" si="0"/>
        <v>#DIV/0!</v>
      </c>
      <c r="M31" s="41" t="s">
        <v>43</v>
      </c>
      <c r="N31" s="166">
        <v>13000</v>
      </c>
    </row>
    <row r="32" spans="1:14" s="359" customFormat="1" ht="87" hidden="1" customHeight="1" x14ac:dyDescent="0.2">
      <c r="A32" s="557"/>
      <c r="B32" s="554"/>
      <c r="C32" s="38" t="s">
        <v>122</v>
      </c>
      <c r="D32" s="38" t="s">
        <v>127</v>
      </c>
      <c r="E32" s="38" t="s">
        <v>74</v>
      </c>
      <c r="F32" s="38" t="s">
        <v>72</v>
      </c>
      <c r="G32" s="38" t="s">
        <v>140</v>
      </c>
      <c r="H32" s="38">
        <v>300</v>
      </c>
      <c r="I32" s="40">
        <v>10000</v>
      </c>
      <c r="J32" s="216"/>
      <c r="K32" s="319">
        <f>+'Anexo 3'!G35</f>
        <v>4400</v>
      </c>
      <c r="L32" s="321">
        <f t="shared" si="0"/>
        <v>0</v>
      </c>
      <c r="M32" s="41" t="s">
        <v>43</v>
      </c>
      <c r="N32" s="166">
        <v>300</v>
      </c>
    </row>
    <row r="33" spans="1:14" s="359" customFormat="1" ht="87" hidden="1" customHeight="1" x14ac:dyDescent="0.2">
      <c r="A33" s="557"/>
      <c r="B33" s="554"/>
      <c r="C33" s="38" t="s">
        <v>123</v>
      </c>
      <c r="D33" s="38" t="s">
        <v>128</v>
      </c>
      <c r="E33" s="38" t="s">
        <v>74</v>
      </c>
      <c r="F33" s="38" t="s">
        <v>61</v>
      </c>
      <c r="G33" s="38" t="s">
        <v>46</v>
      </c>
      <c r="H33" s="38">
        <v>1200</v>
      </c>
      <c r="I33" s="40">
        <v>10000</v>
      </c>
      <c r="J33" s="216"/>
      <c r="K33" s="319">
        <f>+'Anexo 3'!G36</f>
        <v>0</v>
      </c>
      <c r="L33" s="321">
        <f t="shared" si="0"/>
        <v>0</v>
      </c>
      <c r="M33" s="41" t="s">
        <v>43</v>
      </c>
      <c r="N33" s="166">
        <v>1200</v>
      </c>
    </row>
    <row r="34" spans="1:14" s="359" customFormat="1" ht="87" hidden="1" customHeight="1" x14ac:dyDescent="0.2">
      <c r="A34" s="557"/>
      <c r="B34" s="554"/>
      <c r="C34" s="38" t="s">
        <v>124</v>
      </c>
      <c r="D34" s="38" t="s">
        <v>129</v>
      </c>
      <c r="E34" s="38" t="s">
        <v>74</v>
      </c>
      <c r="F34" s="38" t="s">
        <v>61</v>
      </c>
      <c r="G34" s="38" t="s">
        <v>46</v>
      </c>
      <c r="H34" s="38">
        <v>300</v>
      </c>
      <c r="I34" s="40">
        <v>10000</v>
      </c>
      <c r="J34" s="216"/>
      <c r="K34" s="319">
        <f>+'Anexo 3'!G37</f>
        <v>0</v>
      </c>
      <c r="L34" s="321">
        <f t="shared" si="0"/>
        <v>0</v>
      </c>
      <c r="M34" s="41" t="s">
        <v>43</v>
      </c>
      <c r="N34" s="166">
        <v>300</v>
      </c>
    </row>
    <row r="35" spans="1:14" s="359" customFormat="1" ht="84.75" hidden="1" customHeight="1" thickBot="1" x14ac:dyDescent="0.25">
      <c r="A35" s="558"/>
      <c r="B35" s="555"/>
      <c r="C35" s="38" t="s">
        <v>125</v>
      </c>
      <c r="D35" s="38" t="s">
        <v>130</v>
      </c>
      <c r="E35" s="38" t="s">
        <v>74</v>
      </c>
      <c r="F35" s="38" t="s">
        <v>61</v>
      </c>
      <c r="G35" s="38" t="s">
        <v>137</v>
      </c>
      <c r="H35" s="38">
        <v>1</v>
      </c>
      <c r="I35" s="40">
        <v>56824</v>
      </c>
      <c r="J35" s="216"/>
      <c r="K35" s="319">
        <f>+'Anexo 3'!G38</f>
        <v>992</v>
      </c>
      <c r="L35" s="321">
        <f t="shared" si="0"/>
        <v>0</v>
      </c>
      <c r="M35" s="38" t="s">
        <v>43</v>
      </c>
      <c r="N35" s="166">
        <v>70</v>
      </c>
    </row>
    <row r="36" spans="1:14" s="359" customFormat="1" ht="84.75" customHeight="1" x14ac:dyDescent="0.2">
      <c r="A36" s="542" t="s">
        <v>91</v>
      </c>
      <c r="B36" s="542" t="s">
        <v>146</v>
      </c>
      <c r="C36" s="42" t="str">
        <f>'Anexo 3'!D39</f>
        <v>Operación efectiva de contraloría municipal con su estructura operacional completa</v>
      </c>
      <c r="D36" s="420">
        <f>'Anexo 3'!E39</f>
        <v>0</v>
      </c>
      <c r="E36" s="322" t="s">
        <v>74</v>
      </c>
      <c r="F36" s="322" t="s">
        <v>61</v>
      </c>
      <c r="G36" s="42" t="s">
        <v>46</v>
      </c>
      <c r="H36" s="42"/>
      <c r="I36" s="43">
        <f>'Anexo 3'!F39</f>
        <v>801600</v>
      </c>
      <c r="J36" s="42"/>
      <c r="K36" s="323">
        <f>+'Anexo 3'!G39</f>
        <v>0</v>
      </c>
      <c r="L36" s="324" t="e">
        <f t="shared" si="0"/>
        <v>#DIV/0!</v>
      </c>
      <c r="M36" s="42" t="s">
        <v>150</v>
      </c>
      <c r="N36" s="325">
        <v>4</v>
      </c>
    </row>
    <row r="37" spans="1:14" s="359" customFormat="1" ht="84.75" hidden="1" customHeight="1" x14ac:dyDescent="0.2">
      <c r="A37" s="543"/>
      <c r="B37" s="543"/>
      <c r="C37" s="42" t="s">
        <v>147</v>
      </c>
      <c r="D37" s="42" t="s">
        <v>148</v>
      </c>
      <c r="E37" s="322" t="s">
        <v>74</v>
      </c>
      <c r="F37" s="322" t="s">
        <v>72</v>
      </c>
      <c r="G37" s="42" t="s">
        <v>149</v>
      </c>
      <c r="H37" s="42">
        <v>5</v>
      </c>
      <c r="I37" s="43">
        <v>70000</v>
      </c>
      <c r="J37" s="42"/>
      <c r="K37" s="323">
        <f>+'Anexo 3'!G40</f>
        <v>0</v>
      </c>
      <c r="L37" s="324">
        <f t="shared" si="0"/>
        <v>0</v>
      </c>
      <c r="M37" s="42" t="s">
        <v>150</v>
      </c>
      <c r="N37" s="325">
        <v>4</v>
      </c>
    </row>
    <row r="38" spans="1:14" s="359" customFormat="1" ht="84.75" customHeight="1" x14ac:dyDescent="0.2">
      <c r="A38" s="544" t="s">
        <v>91</v>
      </c>
      <c r="B38" s="544" t="s">
        <v>153</v>
      </c>
      <c r="C38" s="141" t="str">
        <f>'Anexo 3'!D42</f>
        <v xml:space="preserve">Programa de apoyo para servicios médicos y medicamentos </v>
      </c>
      <c r="D38" s="421">
        <f>'Anexo 3'!E42</f>
        <v>0</v>
      </c>
      <c r="E38" s="142" t="s">
        <v>171</v>
      </c>
      <c r="F38" s="142" t="s">
        <v>61</v>
      </c>
      <c r="G38" s="142" t="s">
        <v>172</v>
      </c>
      <c r="H38" s="142"/>
      <c r="I38" s="424">
        <v>100000</v>
      </c>
      <c r="J38" s="215"/>
      <c r="K38" s="326">
        <f>+'Anexo 3'!G41</f>
        <v>112039.17</v>
      </c>
      <c r="L38" s="327" t="e">
        <f t="shared" si="0"/>
        <v>#DIV/0!</v>
      </c>
      <c r="M38" s="142" t="s">
        <v>150</v>
      </c>
      <c r="N38" s="328">
        <v>5</v>
      </c>
    </row>
    <row r="39" spans="1:14" s="359" customFormat="1" ht="84.75" customHeight="1" x14ac:dyDescent="0.2">
      <c r="A39" s="545"/>
      <c r="B39" s="545"/>
      <c r="C39" s="141" t="str">
        <f>'Anexo 3'!D43</f>
        <v xml:space="preserve">Compra de insumos médicos para la atención pre hospitalaria </v>
      </c>
      <c r="D39" s="421">
        <f>'Anexo 3'!E43</f>
        <v>0</v>
      </c>
      <c r="E39" s="142" t="s">
        <v>171</v>
      </c>
      <c r="F39" s="142" t="s">
        <v>61</v>
      </c>
      <c r="G39" s="142" t="s">
        <v>173</v>
      </c>
      <c r="H39" s="142"/>
      <c r="I39" s="424">
        <v>120000</v>
      </c>
      <c r="J39" s="215"/>
      <c r="K39" s="326">
        <f>+'Anexo 3'!G42</f>
        <v>35680</v>
      </c>
      <c r="L39" s="327" t="e">
        <f t="shared" ref="L39:L105" si="1">J39/H39</f>
        <v>#DIV/0!</v>
      </c>
      <c r="M39" s="142" t="s">
        <v>43</v>
      </c>
      <c r="N39" s="328">
        <v>13000</v>
      </c>
    </row>
    <row r="40" spans="1:14" s="359" customFormat="1" ht="84.75" customHeight="1" x14ac:dyDescent="0.2">
      <c r="A40" s="545"/>
      <c r="B40" s="545"/>
      <c r="C40" s="141" t="str">
        <f>'Anexo 3'!D44</f>
        <v>Adquisición de uniformes y equipamiento para protección civil, seguridad publica y bomberos</v>
      </c>
      <c r="D40" s="421">
        <f>'Anexo 3'!E44</f>
        <v>0</v>
      </c>
      <c r="E40" s="142" t="s">
        <v>171</v>
      </c>
      <c r="F40" s="142" t="s">
        <v>61</v>
      </c>
      <c r="G40" s="142" t="s">
        <v>174</v>
      </c>
      <c r="H40" s="142"/>
      <c r="I40" s="424">
        <v>100000</v>
      </c>
      <c r="J40" s="215"/>
      <c r="K40" s="326">
        <f>+'Anexo 3'!G43</f>
        <v>35213.54</v>
      </c>
      <c r="L40" s="327" t="e">
        <f t="shared" si="1"/>
        <v>#DIV/0!</v>
      </c>
      <c r="M40" s="142" t="s">
        <v>43</v>
      </c>
      <c r="N40" s="328">
        <v>13000</v>
      </c>
    </row>
    <row r="41" spans="1:14" s="359" customFormat="1" ht="84.75" customHeight="1" x14ac:dyDescent="0.2">
      <c r="A41" s="545"/>
      <c r="B41" s="545"/>
      <c r="C41" s="141" t="str">
        <f>'Anexo 3'!D45</f>
        <v xml:space="preserve">Cursos, tallere y actividades en instituciones educativas </v>
      </c>
      <c r="D41" s="421">
        <f>'Anexo 3'!E45</f>
        <v>0</v>
      </c>
      <c r="E41" s="142" t="s">
        <v>171</v>
      </c>
      <c r="F41" s="142" t="s">
        <v>61</v>
      </c>
      <c r="G41" s="142" t="s">
        <v>175</v>
      </c>
      <c r="H41" s="142"/>
      <c r="I41" s="424">
        <v>400000</v>
      </c>
      <c r="J41" s="215"/>
      <c r="K41" s="326">
        <f>+'Anexo 3'!G44</f>
        <v>80959</v>
      </c>
      <c r="L41" s="327" t="e">
        <f t="shared" si="1"/>
        <v>#DIV/0!</v>
      </c>
      <c r="M41" s="142" t="s">
        <v>43</v>
      </c>
      <c r="N41" s="328">
        <v>13000</v>
      </c>
    </row>
    <row r="42" spans="1:14" s="359" customFormat="1" ht="84.75" customHeight="1" x14ac:dyDescent="0.2">
      <c r="A42" s="545"/>
      <c r="B42" s="545"/>
      <c r="C42" s="141" t="str">
        <f>'Anexo 3'!D46</f>
        <v xml:space="preserve">Presencia en eventos escolares y sociales del municipio </v>
      </c>
      <c r="D42" s="421">
        <f>'Anexo 3'!E46</f>
        <v>0</v>
      </c>
      <c r="E42" s="142" t="s">
        <v>171</v>
      </c>
      <c r="F42" s="142" t="s">
        <v>61</v>
      </c>
      <c r="G42" s="142" t="s">
        <v>41</v>
      </c>
      <c r="H42" s="142"/>
      <c r="I42" s="424">
        <v>30000</v>
      </c>
      <c r="J42" s="215"/>
      <c r="K42" s="326">
        <f>+'Anexo 3'!G45</f>
        <v>0</v>
      </c>
      <c r="L42" s="327" t="e">
        <f t="shared" si="1"/>
        <v>#DIV/0!</v>
      </c>
      <c r="M42" s="142" t="s">
        <v>43</v>
      </c>
      <c r="N42" s="328">
        <v>13000</v>
      </c>
    </row>
    <row r="43" spans="1:14" s="359" customFormat="1" ht="84.75" hidden="1" customHeight="1" x14ac:dyDescent="0.2">
      <c r="A43" s="545"/>
      <c r="B43" s="545"/>
      <c r="C43" s="141" t="str">
        <f>'Anexo 3'!D46</f>
        <v xml:space="preserve">Presencia en eventos escolares y sociales del municipio </v>
      </c>
      <c r="D43" s="142" t="s">
        <v>164</v>
      </c>
      <c r="E43" s="142" t="s">
        <v>171</v>
      </c>
      <c r="F43" s="142" t="s">
        <v>61</v>
      </c>
      <c r="G43" s="142" t="s">
        <v>176</v>
      </c>
      <c r="H43" s="142">
        <v>200</v>
      </c>
      <c r="I43" s="423">
        <v>100000</v>
      </c>
      <c r="J43" s="215"/>
      <c r="K43" s="326">
        <f>+'Anexo 3'!G46</f>
        <v>-20486.52</v>
      </c>
      <c r="L43" s="327">
        <f t="shared" si="1"/>
        <v>0</v>
      </c>
      <c r="M43" s="142" t="s">
        <v>183</v>
      </c>
      <c r="N43" s="328">
        <v>25</v>
      </c>
    </row>
    <row r="44" spans="1:14" s="359" customFormat="1" ht="84.75" hidden="1" customHeight="1" x14ac:dyDescent="0.2">
      <c r="A44" s="545"/>
      <c r="B44" s="545"/>
      <c r="C44" s="141" t="str">
        <f>'Anexo 3'!D47</f>
        <v>Acompañamiento psicológico</v>
      </c>
      <c r="D44" s="142" t="s">
        <v>165</v>
      </c>
      <c r="E44" s="142" t="s">
        <v>171</v>
      </c>
      <c r="F44" s="142" t="s">
        <v>61</v>
      </c>
      <c r="G44" s="142" t="s">
        <v>177</v>
      </c>
      <c r="H44" s="142">
        <v>50</v>
      </c>
      <c r="I44" s="143">
        <v>200000</v>
      </c>
      <c r="J44" s="215"/>
      <c r="K44" s="326">
        <f>+'Anexo 3'!G47</f>
        <v>0</v>
      </c>
      <c r="L44" s="327">
        <f>J44/H44</f>
        <v>0</v>
      </c>
      <c r="M44" s="142" t="s">
        <v>183</v>
      </c>
      <c r="N44" s="328">
        <v>25</v>
      </c>
    </row>
    <row r="45" spans="1:14" s="359" customFormat="1" ht="84.75" hidden="1" customHeight="1" x14ac:dyDescent="0.2">
      <c r="A45" s="545"/>
      <c r="B45" s="545"/>
      <c r="C45" s="141" t="str">
        <f>'Anexo 3'!D48</f>
        <v>Participación cívica (uniformes)</v>
      </c>
      <c r="D45" s="142" t="s">
        <v>166</v>
      </c>
      <c r="E45" s="142" t="s">
        <v>171</v>
      </c>
      <c r="F45" s="142" t="s">
        <v>72</v>
      </c>
      <c r="G45" s="142" t="s">
        <v>178</v>
      </c>
      <c r="H45" s="142">
        <v>15</v>
      </c>
      <c r="I45" s="143">
        <v>290000</v>
      </c>
      <c r="J45" s="215"/>
      <c r="K45" s="326">
        <f>+'Anexo 3'!G48</f>
        <v>7658.08</v>
      </c>
      <c r="L45" s="327">
        <f t="shared" si="1"/>
        <v>0</v>
      </c>
      <c r="M45" s="142" t="s">
        <v>43</v>
      </c>
      <c r="N45" s="328">
        <v>13000</v>
      </c>
    </row>
    <row r="46" spans="1:14" s="359" customFormat="1" ht="84.75" hidden="1" customHeight="1" x14ac:dyDescent="0.2">
      <c r="A46" s="545"/>
      <c r="B46" s="545"/>
      <c r="C46" s="141" t="str">
        <f>'Anexo 3'!D49</f>
        <v>Generación de lineamientos y publicación de convocatorias</v>
      </c>
      <c r="D46" s="142" t="s">
        <v>167</v>
      </c>
      <c r="E46" s="142" t="s">
        <v>171</v>
      </c>
      <c r="F46" s="142" t="s">
        <v>73</v>
      </c>
      <c r="G46" s="142" t="s">
        <v>179</v>
      </c>
      <c r="H46" s="142">
        <v>2</v>
      </c>
      <c r="I46" s="143">
        <v>2000</v>
      </c>
      <c r="J46" s="215"/>
      <c r="K46" s="326">
        <f>+'Anexo 3'!G49</f>
        <v>18481.740000000002</v>
      </c>
      <c r="L46" s="327">
        <f t="shared" si="1"/>
        <v>0</v>
      </c>
      <c r="M46" s="142" t="s">
        <v>43</v>
      </c>
      <c r="N46" s="328">
        <v>13000</v>
      </c>
    </row>
    <row r="47" spans="1:14" s="359" customFormat="1" ht="84.75" hidden="1" customHeight="1" x14ac:dyDescent="0.2">
      <c r="A47" s="545"/>
      <c r="B47" s="545"/>
      <c r="C47" s="141" t="str">
        <f>'Anexo 3'!D50</f>
        <v>Aplicación de filtros de contratación</v>
      </c>
      <c r="D47" s="142" t="s">
        <v>168</v>
      </c>
      <c r="E47" s="142" t="s">
        <v>171</v>
      </c>
      <c r="F47" s="142" t="s">
        <v>61</v>
      </c>
      <c r="G47" s="142" t="s">
        <v>180</v>
      </c>
      <c r="H47" s="142">
        <v>4</v>
      </c>
      <c r="I47" s="144">
        <v>56000</v>
      </c>
      <c r="J47" s="215"/>
      <c r="K47" s="326">
        <f>+'Anexo 3'!G50</f>
        <v>0</v>
      </c>
      <c r="L47" s="327">
        <f t="shared" si="1"/>
        <v>0</v>
      </c>
      <c r="M47" s="142" t="s">
        <v>43</v>
      </c>
      <c r="N47" s="328">
        <v>13000</v>
      </c>
    </row>
    <row r="48" spans="1:14" s="359" customFormat="1" ht="84.75" hidden="1" customHeight="1" x14ac:dyDescent="0.2">
      <c r="A48" s="545"/>
      <c r="B48" s="545"/>
      <c r="C48" s="141" t="s">
        <v>158</v>
      </c>
      <c r="D48" s="142" t="s">
        <v>181</v>
      </c>
      <c r="E48" s="142" t="s">
        <v>171</v>
      </c>
      <c r="F48" s="142" t="s">
        <v>61</v>
      </c>
      <c r="G48" s="142" t="s">
        <v>58</v>
      </c>
      <c r="H48" s="142">
        <v>2</v>
      </c>
      <c r="I48" s="143">
        <v>100000</v>
      </c>
      <c r="J48" s="215"/>
      <c r="K48" s="326">
        <f>+'Anexo 3'!G51</f>
        <v>1142782.46</v>
      </c>
      <c r="L48" s="327">
        <f t="shared" si="1"/>
        <v>0</v>
      </c>
      <c r="M48" s="142" t="s">
        <v>43</v>
      </c>
      <c r="N48" s="328">
        <v>13000</v>
      </c>
    </row>
    <row r="49" spans="1:14" s="359" customFormat="1" ht="84.75" hidden="1" customHeight="1" x14ac:dyDescent="0.2">
      <c r="A49" s="545"/>
      <c r="B49" s="545"/>
      <c r="C49" s="141" t="s">
        <v>159</v>
      </c>
      <c r="D49" s="142" t="s">
        <v>181</v>
      </c>
      <c r="E49" s="142" t="s">
        <v>171</v>
      </c>
      <c r="F49" s="142" t="s">
        <v>61</v>
      </c>
      <c r="G49" s="142" t="s">
        <v>58</v>
      </c>
      <c r="H49" s="142">
        <v>2</v>
      </c>
      <c r="I49" s="143">
        <v>100000</v>
      </c>
      <c r="J49" s="215"/>
      <c r="K49" s="326">
        <f>+'Anexo 3'!G52</f>
        <v>2310</v>
      </c>
      <c r="L49" s="327">
        <f t="shared" si="1"/>
        <v>0</v>
      </c>
      <c r="M49" s="142" t="s">
        <v>43</v>
      </c>
      <c r="N49" s="328">
        <v>13000</v>
      </c>
    </row>
    <row r="50" spans="1:14" s="359" customFormat="1" ht="84.75" hidden="1" customHeight="1" x14ac:dyDescent="0.2">
      <c r="A50" s="545"/>
      <c r="B50" s="545"/>
      <c r="C50" s="141" t="s">
        <v>160</v>
      </c>
      <c r="D50" s="142" t="s">
        <v>169</v>
      </c>
      <c r="E50" s="142" t="s">
        <v>171</v>
      </c>
      <c r="F50" s="142" t="s">
        <v>73</v>
      </c>
      <c r="G50" s="142" t="s">
        <v>182</v>
      </c>
      <c r="H50" s="142">
        <v>1</v>
      </c>
      <c r="I50" s="143">
        <v>820000</v>
      </c>
      <c r="J50" s="215"/>
      <c r="K50" s="326">
        <f>+'Anexo 3'!G53</f>
        <v>733661.43</v>
      </c>
      <c r="L50" s="327">
        <f t="shared" si="1"/>
        <v>0</v>
      </c>
      <c r="M50" s="142" t="s">
        <v>43</v>
      </c>
      <c r="N50" s="328">
        <v>13000</v>
      </c>
    </row>
    <row r="51" spans="1:14" s="359" customFormat="1" ht="84.75" hidden="1" customHeight="1" x14ac:dyDescent="0.2">
      <c r="A51" s="545"/>
      <c r="B51" s="545"/>
      <c r="C51" s="141" t="s">
        <v>161</v>
      </c>
      <c r="D51" s="142" t="s">
        <v>170</v>
      </c>
      <c r="E51" s="142" t="s">
        <v>171</v>
      </c>
      <c r="F51" s="142" t="s">
        <v>61</v>
      </c>
      <c r="G51" s="142" t="s">
        <v>182</v>
      </c>
      <c r="H51" s="142">
        <v>2</v>
      </c>
      <c r="I51" s="143">
        <v>1500000</v>
      </c>
      <c r="J51" s="215"/>
      <c r="K51" s="326">
        <f>+'Anexo 3'!G54</f>
        <v>0</v>
      </c>
      <c r="L51" s="327">
        <f t="shared" si="1"/>
        <v>0</v>
      </c>
      <c r="M51" s="142" t="s">
        <v>43</v>
      </c>
      <c r="N51" s="328">
        <v>13000</v>
      </c>
    </row>
    <row r="52" spans="1:14" s="359" customFormat="1" ht="84.75" hidden="1" customHeight="1" x14ac:dyDescent="0.2">
      <c r="A52" s="546"/>
      <c r="B52" s="546"/>
      <c r="C52" s="141" t="s">
        <v>162</v>
      </c>
      <c r="D52" s="142" t="s">
        <v>169</v>
      </c>
      <c r="E52" s="142" t="s">
        <v>171</v>
      </c>
      <c r="F52" s="142" t="s">
        <v>61</v>
      </c>
      <c r="G52" s="142" t="s">
        <v>182</v>
      </c>
      <c r="H52" s="142">
        <v>1</v>
      </c>
      <c r="I52" s="143">
        <v>325000</v>
      </c>
      <c r="J52" s="215"/>
      <c r="K52" s="326">
        <f>+'Anexo 3'!G55</f>
        <v>0</v>
      </c>
      <c r="L52" s="327">
        <f t="shared" si="1"/>
        <v>0</v>
      </c>
      <c r="M52" s="142" t="s">
        <v>43</v>
      </c>
      <c r="N52" s="328">
        <v>13000</v>
      </c>
    </row>
    <row r="53" spans="1:14" s="359" customFormat="1" ht="84.75" customHeight="1" x14ac:dyDescent="0.2">
      <c r="A53" s="547" t="s">
        <v>91</v>
      </c>
      <c r="B53" s="547" t="s">
        <v>185</v>
      </c>
      <c r="C53" s="145" t="str">
        <f>'Anexo 3'!D56</f>
        <v xml:space="preserve">Actualización, modernización y creación de estrategias e instrumentos para el cobro efectivo real y puntual de los servicios públicos que así lo ameriten por parte de los usuarios </v>
      </c>
      <c r="D53" s="422">
        <f>'Anexo 3'!E56</f>
        <v>0</v>
      </c>
      <c r="E53" s="145" t="s">
        <v>191</v>
      </c>
      <c r="F53" s="145" t="s">
        <v>61</v>
      </c>
      <c r="G53" s="145" t="s">
        <v>59</v>
      </c>
      <c r="H53" s="146"/>
      <c r="I53" s="425">
        <f>'Anexo 3'!F56</f>
        <v>20000</v>
      </c>
      <c r="J53" s="218"/>
      <c r="K53" s="329">
        <f>+'Anexo 3'!G56</f>
        <v>15358.4</v>
      </c>
      <c r="L53" s="330" t="e">
        <f t="shared" si="1"/>
        <v>#DIV/0!</v>
      </c>
      <c r="M53" s="145" t="s">
        <v>43</v>
      </c>
      <c r="N53" s="331">
        <v>13000</v>
      </c>
    </row>
    <row r="54" spans="1:14" s="359" customFormat="1" ht="84.75" customHeight="1" x14ac:dyDescent="0.2">
      <c r="A54" s="548"/>
      <c r="B54" s="548"/>
      <c r="C54" s="145" t="str">
        <f>'Anexo 3'!D57</f>
        <v>Programa de actualización catastral</v>
      </c>
      <c r="D54" s="422">
        <f>'Anexo 3'!E57</f>
        <v>0</v>
      </c>
      <c r="E54" s="145" t="s">
        <v>191</v>
      </c>
      <c r="F54" s="145" t="s">
        <v>61</v>
      </c>
      <c r="G54" s="145" t="s">
        <v>46</v>
      </c>
      <c r="H54" s="145"/>
      <c r="I54" s="425">
        <v>600000</v>
      </c>
      <c r="J54" s="215"/>
      <c r="K54" s="329">
        <f>+'Anexo 3'!G57</f>
        <v>0</v>
      </c>
      <c r="L54" s="330" t="e">
        <f t="shared" si="1"/>
        <v>#DIV/0!</v>
      </c>
      <c r="M54" s="145" t="s">
        <v>43</v>
      </c>
      <c r="N54" s="331">
        <v>13000</v>
      </c>
    </row>
    <row r="55" spans="1:14" s="359" customFormat="1" ht="84.75" customHeight="1" x14ac:dyDescent="0.2">
      <c r="A55" s="548"/>
      <c r="B55" s="548"/>
      <c r="C55" s="145" t="str">
        <f>'Anexo 3'!D58</f>
        <v>Programa de actualización de padrón de licencias municipales de cualquier giro</v>
      </c>
      <c r="D55" s="422">
        <f>'Anexo 3'!E58</f>
        <v>0</v>
      </c>
      <c r="E55" s="145" t="s">
        <v>191</v>
      </c>
      <c r="F55" s="145" t="s">
        <v>61</v>
      </c>
      <c r="G55" s="145" t="s">
        <v>192</v>
      </c>
      <c r="H55" s="145"/>
      <c r="I55" s="425">
        <v>300000</v>
      </c>
      <c r="J55" s="215"/>
      <c r="K55" s="329">
        <f>+'Anexo 3'!G58</f>
        <v>0</v>
      </c>
      <c r="L55" s="330" t="e">
        <f t="shared" si="1"/>
        <v>#DIV/0!</v>
      </c>
      <c r="M55" s="145" t="s">
        <v>43</v>
      </c>
      <c r="N55" s="331">
        <v>13000</v>
      </c>
    </row>
    <row r="56" spans="1:14" s="359" customFormat="1" ht="84.75" customHeight="1" x14ac:dyDescent="0.2">
      <c r="A56" s="548"/>
      <c r="B56" s="548"/>
      <c r="C56" s="145" t="str">
        <f>'Anexo 3'!D59</f>
        <v>Programa de actualización de información del panteón municipal</v>
      </c>
      <c r="D56" s="422">
        <f>'Anexo 3'!E59</f>
        <v>0</v>
      </c>
      <c r="E56" s="145" t="s">
        <v>191</v>
      </c>
      <c r="F56" s="145" t="s">
        <v>61</v>
      </c>
      <c r="G56" s="145" t="s">
        <v>193</v>
      </c>
      <c r="H56" s="145"/>
      <c r="I56" s="425">
        <v>50000</v>
      </c>
      <c r="J56" s="215"/>
      <c r="K56" s="329">
        <f>+'Anexo 3'!G59</f>
        <v>0</v>
      </c>
      <c r="L56" s="330" t="e">
        <f t="shared" si="1"/>
        <v>#DIV/0!</v>
      </c>
      <c r="M56" s="145" t="s">
        <v>43</v>
      </c>
      <c r="N56" s="331">
        <v>13000</v>
      </c>
    </row>
    <row r="57" spans="1:14" s="359" customFormat="1" ht="84.75" customHeight="1" x14ac:dyDescent="0.2">
      <c r="A57" s="548"/>
      <c r="B57" s="548"/>
      <c r="C57" s="145" t="str">
        <f>'Anexo 3'!D60</f>
        <v>Programa de notificación y cobranza de adeudos</v>
      </c>
      <c r="D57" s="422">
        <f>'Anexo 3'!E60</f>
        <v>0</v>
      </c>
      <c r="E57" s="145" t="s">
        <v>44</v>
      </c>
      <c r="F57" s="145" t="s">
        <v>61</v>
      </c>
      <c r="G57" s="145" t="s">
        <v>59</v>
      </c>
      <c r="H57" s="146"/>
      <c r="I57" s="425">
        <v>100000</v>
      </c>
      <c r="J57" s="218"/>
      <c r="K57" s="329">
        <f>+'Anexo 3'!G60</f>
        <v>0</v>
      </c>
      <c r="L57" s="330" t="e">
        <f t="shared" si="1"/>
        <v>#DIV/0!</v>
      </c>
      <c r="M57" s="145" t="s">
        <v>195</v>
      </c>
      <c r="N57" s="331">
        <v>100</v>
      </c>
    </row>
    <row r="58" spans="1:14" s="359" customFormat="1" ht="84.75" customHeight="1" x14ac:dyDescent="0.2">
      <c r="A58" s="548"/>
      <c r="B58" s="548"/>
      <c r="C58" s="145" t="str">
        <f>'Anexo 3'!D61</f>
        <v xml:space="preserve">Pago de nomina, aguinaldo, primas vacacionales y demás prestaciones de los servidores públicos municipales </v>
      </c>
      <c r="D58" s="422">
        <f>'Anexo 3'!E61</f>
        <v>0</v>
      </c>
      <c r="E58" s="145" t="s">
        <v>190</v>
      </c>
      <c r="F58" s="145" t="s">
        <v>61</v>
      </c>
      <c r="G58" s="145" t="s">
        <v>59</v>
      </c>
      <c r="H58" s="146"/>
      <c r="I58" s="425">
        <v>17500000</v>
      </c>
      <c r="J58" s="219"/>
      <c r="K58" s="329">
        <f>+'Anexo 3'!G61</f>
        <v>8674392.2300000004</v>
      </c>
      <c r="L58" s="330" t="e">
        <f t="shared" si="1"/>
        <v>#DIV/0!</v>
      </c>
      <c r="M58" s="145" t="s">
        <v>195</v>
      </c>
      <c r="N58" s="331">
        <v>300</v>
      </c>
    </row>
    <row r="59" spans="1:14" s="359" customFormat="1" ht="84.75" customHeight="1" x14ac:dyDescent="0.2">
      <c r="A59" s="548"/>
      <c r="B59" s="548"/>
      <c r="C59" s="145" t="str">
        <f>'Anexo 3'!D62</f>
        <v xml:space="preserve">Pago puntual y oportuno de los servicios generales del Municipio </v>
      </c>
      <c r="D59" s="422">
        <f>'Anexo 3'!E62</f>
        <v>0</v>
      </c>
      <c r="E59" s="145"/>
      <c r="F59" s="145" t="s">
        <v>61</v>
      </c>
      <c r="G59" s="145" t="s">
        <v>59</v>
      </c>
      <c r="H59" s="146"/>
      <c r="I59" s="425">
        <v>140000</v>
      </c>
      <c r="J59" s="219"/>
      <c r="K59" s="329"/>
      <c r="L59" s="330" t="e">
        <f t="shared" si="1"/>
        <v>#DIV/0!</v>
      </c>
      <c r="M59" s="145" t="s">
        <v>195</v>
      </c>
      <c r="N59" s="331"/>
    </row>
    <row r="60" spans="1:14" s="359" customFormat="1" ht="84.75" customHeight="1" x14ac:dyDescent="0.2">
      <c r="A60" s="548"/>
      <c r="B60" s="548"/>
      <c r="C60" s="145" t="str">
        <f>'Anexo 3'!D63</f>
        <v>Programa de incentivación de pago de predial</v>
      </c>
      <c r="D60" s="422">
        <f>'Anexo 3'!E63</f>
        <v>0</v>
      </c>
      <c r="E60" s="145"/>
      <c r="F60" s="145" t="s">
        <v>61</v>
      </c>
      <c r="G60" s="145" t="s">
        <v>59</v>
      </c>
      <c r="H60" s="146"/>
      <c r="I60" s="425">
        <v>2000000</v>
      </c>
      <c r="J60" s="219"/>
      <c r="K60" s="329"/>
      <c r="L60" s="330" t="e">
        <f t="shared" si="1"/>
        <v>#DIV/0!</v>
      </c>
      <c r="M60" s="145" t="s">
        <v>195</v>
      </c>
      <c r="N60" s="331"/>
    </row>
    <row r="61" spans="1:14" s="359" customFormat="1" ht="84.75" customHeight="1" x14ac:dyDescent="0.2">
      <c r="A61" s="548"/>
      <c r="B61" s="548"/>
      <c r="C61" s="145" t="str">
        <f>'Anexo 3'!D64</f>
        <v xml:space="preserve">Aportación municipal para programas de coocurrencia con  estado/federación </v>
      </c>
      <c r="D61" s="422">
        <f>'Anexo 3'!E64</f>
        <v>0</v>
      </c>
      <c r="E61" s="145"/>
      <c r="F61" s="145" t="s">
        <v>61</v>
      </c>
      <c r="G61" s="145" t="s">
        <v>59</v>
      </c>
      <c r="H61" s="146"/>
      <c r="I61" s="425">
        <v>2000000</v>
      </c>
      <c r="J61" s="219"/>
      <c r="K61" s="329"/>
      <c r="L61" s="330" t="e">
        <f t="shared" si="1"/>
        <v>#DIV/0!</v>
      </c>
      <c r="M61" s="145" t="s">
        <v>195</v>
      </c>
      <c r="N61" s="331"/>
    </row>
    <row r="62" spans="1:14" s="359" customFormat="1" ht="84.75" hidden="1" customHeight="1" x14ac:dyDescent="0.2">
      <c r="A62" s="549"/>
      <c r="B62" s="549"/>
      <c r="C62" s="145" t="s">
        <v>186</v>
      </c>
      <c r="D62" s="422">
        <f>'Anexo 3'!E65</f>
        <v>0</v>
      </c>
      <c r="E62" s="145" t="s">
        <v>44</v>
      </c>
      <c r="F62" s="145" t="s">
        <v>61</v>
      </c>
      <c r="G62" s="145" t="s">
        <v>194</v>
      </c>
      <c r="H62" s="145">
        <v>5</v>
      </c>
      <c r="I62" s="425">
        <v>0</v>
      </c>
      <c r="J62" s="215"/>
      <c r="K62" s="329" t="e">
        <f>+'Anexo 3'!#REF!</f>
        <v>#REF!</v>
      </c>
      <c r="L62" s="330">
        <f t="shared" si="1"/>
        <v>0</v>
      </c>
      <c r="M62" s="145" t="s">
        <v>196</v>
      </c>
      <c r="N62" s="331">
        <v>4</v>
      </c>
    </row>
    <row r="63" spans="1:14" s="359" customFormat="1" ht="84.75" customHeight="1" x14ac:dyDescent="0.2">
      <c r="A63" s="535" t="s">
        <v>91</v>
      </c>
      <c r="B63" s="535" t="s">
        <v>47</v>
      </c>
      <c r="C63" s="426" t="s">
        <v>443</v>
      </c>
      <c r="D63" s="427">
        <f>'Anexo 3'!E66</f>
        <v>0</v>
      </c>
      <c r="E63" s="147" t="s">
        <v>191</v>
      </c>
      <c r="F63" s="147" t="s">
        <v>61</v>
      </c>
      <c r="G63" s="147" t="s">
        <v>49</v>
      </c>
      <c r="H63" s="148"/>
      <c r="I63" s="428">
        <f>'Anexo 3'!F65</f>
        <v>200000</v>
      </c>
      <c r="J63" s="148"/>
      <c r="K63" s="149">
        <f>+'Anexo 3'!G65</f>
        <v>634585.36</v>
      </c>
      <c r="L63" s="332" t="e">
        <f t="shared" si="1"/>
        <v>#DIV/0!</v>
      </c>
      <c r="M63" s="147" t="s">
        <v>43</v>
      </c>
      <c r="N63" s="333">
        <v>13000</v>
      </c>
    </row>
    <row r="64" spans="1:14" s="359" customFormat="1" ht="84.75" customHeight="1" x14ac:dyDescent="0.2">
      <c r="A64" s="535"/>
      <c r="B64" s="535"/>
      <c r="C64" s="426" t="s">
        <v>444</v>
      </c>
      <c r="D64" s="427">
        <f>'Anexo 3'!E67</f>
        <v>0</v>
      </c>
      <c r="E64" s="147" t="s">
        <v>191</v>
      </c>
      <c r="F64" s="147" t="s">
        <v>61</v>
      </c>
      <c r="G64" s="147" t="s">
        <v>206</v>
      </c>
      <c r="H64" s="148"/>
      <c r="I64" s="428">
        <f>'Anexo 3'!F66</f>
        <v>500000</v>
      </c>
      <c r="J64" s="148"/>
      <c r="K64" s="149">
        <f>+'Anexo 3'!G66</f>
        <v>54423.71</v>
      </c>
      <c r="L64" s="332" t="e">
        <f t="shared" si="1"/>
        <v>#DIV/0!</v>
      </c>
      <c r="M64" s="147" t="s">
        <v>43</v>
      </c>
      <c r="N64" s="333">
        <v>13000</v>
      </c>
    </row>
    <row r="65" spans="1:14" s="359" customFormat="1" ht="84.75" customHeight="1" x14ac:dyDescent="0.2">
      <c r="A65" s="535"/>
      <c r="B65" s="535"/>
      <c r="C65" s="426" t="s">
        <v>445</v>
      </c>
      <c r="D65" s="427">
        <f>'Anexo 3'!E68</f>
        <v>0</v>
      </c>
      <c r="E65" s="147" t="s">
        <v>191</v>
      </c>
      <c r="F65" s="147" t="s">
        <v>61</v>
      </c>
      <c r="G65" s="147" t="s">
        <v>206</v>
      </c>
      <c r="H65" s="148"/>
      <c r="I65" s="428">
        <f>'Anexo 3'!F67</f>
        <v>200000</v>
      </c>
      <c r="J65" s="148"/>
      <c r="K65" s="149">
        <f>+'Anexo 3'!G67</f>
        <v>22050.400000000001</v>
      </c>
      <c r="L65" s="332" t="e">
        <f t="shared" si="1"/>
        <v>#DIV/0!</v>
      </c>
      <c r="M65" s="147" t="s">
        <v>43</v>
      </c>
      <c r="N65" s="333">
        <v>13000</v>
      </c>
    </row>
    <row r="66" spans="1:14" s="359" customFormat="1" ht="84.75" customHeight="1" x14ac:dyDescent="0.2">
      <c r="A66" s="535"/>
      <c r="B66" s="535"/>
      <c r="C66" s="426" t="s">
        <v>446</v>
      </c>
      <c r="D66" s="427">
        <f>'Anexo 3'!E69</f>
        <v>0</v>
      </c>
      <c r="E66" s="147" t="s">
        <v>191</v>
      </c>
      <c r="F66" s="147" t="s">
        <v>61</v>
      </c>
      <c r="G66" s="147" t="s">
        <v>207</v>
      </c>
      <c r="H66" s="149"/>
      <c r="I66" s="428">
        <f>'Anexo 3'!F68</f>
        <v>200000</v>
      </c>
      <c r="J66" s="149"/>
      <c r="K66" s="149">
        <f>+'Anexo 3'!G68</f>
        <v>49055.5</v>
      </c>
      <c r="L66" s="334" t="e">
        <f>J66/H66</f>
        <v>#DIV/0!</v>
      </c>
      <c r="M66" s="147" t="s">
        <v>43</v>
      </c>
      <c r="N66" s="333">
        <v>13000</v>
      </c>
    </row>
    <row r="67" spans="1:14" s="359" customFormat="1" ht="84.75" customHeight="1" x14ac:dyDescent="0.2">
      <c r="A67" s="535"/>
      <c r="B67" s="535"/>
      <c r="C67" s="426" t="s">
        <v>447</v>
      </c>
      <c r="D67" s="427">
        <f>'Anexo 3'!E70</f>
        <v>0</v>
      </c>
      <c r="E67" s="147" t="s">
        <v>191</v>
      </c>
      <c r="F67" s="147" t="s">
        <v>61</v>
      </c>
      <c r="G67" s="147" t="s">
        <v>208</v>
      </c>
      <c r="H67" s="148"/>
      <c r="I67" s="428">
        <f>'Anexo 3'!F69</f>
        <v>2000000</v>
      </c>
      <c r="J67" s="148"/>
      <c r="K67" s="149">
        <f>+'Anexo 3'!G69</f>
        <v>185911.77</v>
      </c>
      <c r="L67" s="332" t="e">
        <f t="shared" si="1"/>
        <v>#DIV/0!</v>
      </c>
      <c r="M67" s="147" t="s">
        <v>43</v>
      </c>
      <c r="N67" s="333">
        <v>13000</v>
      </c>
    </row>
    <row r="68" spans="1:14" s="359" customFormat="1" ht="84.75" customHeight="1" x14ac:dyDescent="0.2">
      <c r="A68" s="535"/>
      <c r="B68" s="535"/>
      <c r="C68" s="426" t="s">
        <v>448</v>
      </c>
      <c r="D68" s="427">
        <f>'Anexo 3'!E71</f>
        <v>0</v>
      </c>
      <c r="E68" s="147" t="s">
        <v>191</v>
      </c>
      <c r="F68" s="147" t="s">
        <v>61</v>
      </c>
      <c r="G68" s="147" t="s">
        <v>209</v>
      </c>
      <c r="H68" s="147"/>
      <c r="I68" s="428">
        <f>'Anexo 3'!F70</f>
        <v>300000</v>
      </c>
      <c r="J68" s="147"/>
      <c r="K68" s="149">
        <f>+'Anexo 3'!G70</f>
        <v>43280.02</v>
      </c>
      <c r="L68" s="332" t="e">
        <f t="shared" si="1"/>
        <v>#DIV/0!</v>
      </c>
      <c r="M68" s="147" t="s">
        <v>43</v>
      </c>
      <c r="N68" s="333">
        <v>13000</v>
      </c>
    </row>
    <row r="69" spans="1:14" s="359" customFormat="1" ht="84.75" customHeight="1" x14ac:dyDescent="0.2">
      <c r="A69" s="535"/>
      <c r="B69" s="535"/>
      <c r="C69" s="426" t="s">
        <v>449</v>
      </c>
      <c r="D69" s="427">
        <f>'Anexo 3'!E72</f>
        <v>0</v>
      </c>
      <c r="E69" s="147" t="s">
        <v>191</v>
      </c>
      <c r="F69" s="147" t="s">
        <v>61</v>
      </c>
      <c r="G69" s="147" t="s">
        <v>210</v>
      </c>
      <c r="H69" s="148"/>
      <c r="I69" s="428">
        <f>'Anexo 3'!F71</f>
        <v>1500000</v>
      </c>
      <c r="J69" s="148"/>
      <c r="K69" s="149">
        <f>+'Anexo 3'!G71</f>
        <v>22395.98</v>
      </c>
      <c r="L69" s="332" t="e">
        <f t="shared" si="1"/>
        <v>#DIV/0!</v>
      </c>
      <c r="M69" s="147" t="s">
        <v>43</v>
      </c>
      <c r="N69" s="333">
        <v>13000</v>
      </c>
    </row>
    <row r="70" spans="1:14" s="359" customFormat="1" ht="84.75" customHeight="1" x14ac:dyDescent="0.2">
      <c r="A70" s="535"/>
      <c r="B70" s="535"/>
      <c r="C70" s="426" t="s">
        <v>450</v>
      </c>
      <c r="D70" s="427">
        <f>'Anexo 3'!E73</f>
        <v>0</v>
      </c>
      <c r="E70" s="147" t="s">
        <v>217</v>
      </c>
      <c r="F70" s="147" t="s">
        <v>61</v>
      </c>
      <c r="G70" s="147" t="s">
        <v>51</v>
      </c>
      <c r="H70" s="148"/>
      <c r="I70" s="428">
        <f>'Anexo 3'!F72</f>
        <v>2600000</v>
      </c>
      <c r="J70" s="148"/>
      <c r="K70" s="149">
        <f>+'Anexo 3'!G72</f>
        <v>138342.84</v>
      </c>
      <c r="L70" s="332" t="e">
        <f t="shared" si="1"/>
        <v>#DIV/0!</v>
      </c>
      <c r="M70" s="147" t="s">
        <v>43</v>
      </c>
      <c r="N70" s="333">
        <v>13000</v>
      </c>
    </row>
    <row r="71" spans="1:14" s="359" customFormat="1" ht="84.75" customHeight="1" x14ac:dyDescent="0.2">
      <c r="A71" s="535"/>
      <c r="B71" s="535"/>
      <c r="C71" s="426" t="s">
        <v>451</v>
      </c>
      <c r="D71" s="427">
        <f>'Anexo 3'!E74</f>
        <v>0</v>
      </c>
      <c r="E71" s="147" t="s">
        <v>217</v>
      </c>
      <c r="F71" s="147" t="s">
        <v>61</v>
      </c>
      <c r="G71" s="147" t="s">
        <v>211</v>
      </c>
      <c r="H71" s="148"/>
      <c r="I71" s="428">
        <f>'Anexo 3'!F73</f>
        <v>1000000</v>
      </c>
      <c r="J71" s="148"/>
      <c r="K71" s="149">
        <f>+'Anexo 3'!G73</f>
        <v>1013038.21</v>
      </c>
      <c r="L71" s="332" t="e">
        <f t="shared" si="1"/>
        <v>#DIV/0!</v>
      </c>
      <c r="M71" s="147" t="s">
        <v>43</v>
      </c>
      <c r="N71" s="333">
        <v>13000</v>
      </c>
    </row>
    <row r="72" spans="1:14" s="359" customFormat="1" ht="84.75" customHeight="1" x14ac:dyDescent="0.2">
      <c r="A72" s="535"/>
      <c r="B72" s="535"/>
      <c r="C72" s="426" t="s">
        <v>452</v>
      </c>
      <c r="D72" s="427">
        <f>'Anexo 3'!E75</f>
        <v>0</v>
      </c>
      <c r="E72" s="147" t="s">
        <v>191</v>
      </c>
      <c r="F72" s="147" t="s">
        <v>61</v>
      </c>
      <c r="G72" s="147" t="s">
        <v>42</v>
      </c>
      <c r="H72" s="148"/>
      <c r="I72" s="428">
        <f>'Anexo 3'!F74</f>
        <v>1000000</v>
      </c>
      <c r="J72" s="148"/>
      <c r="K72" s="149">
        <f>+'Anexo 3'!G74</f>
        <v>0</v>
      </c>
      <c r="L72" s="332" t="e">
        <f t="shared" si="1"/>
        <v>#DIV/0!</v>
      </c>
      <c r="M72" s="147" t="s">
        <v>43</v>
      </c>
      <c r="N72" s="333">
        <v>13000</v>
      </c>
    </row>
    <row r="73" spans="1:14" s="359" customFormat="1" ht="84.75" customHeight="1" x14ac:dyDescent="0.2">
      <c r="A73" s="535"/>
      <c r="B73" s="535"/>
      <c r="C73" s="426" t="s">
        <v>453</v>
      </c>
      <c r="D73" s="427">
        <f>'Anexo 3'!E76</f>
        <v>0</v>
      </c>
      <c r="E73" s="147" t="s">
        <v>217</v>
      </c>
      <c r="F73" s="147" t="s">
        <v>61</v>
      </c>
      <c r="G73" s="147" t="s">
        <v>58</v>
      </c>
      <c r="H73" s="148"/>
      <c r="I73" s="428">
        <f>'Anexo 3'!F75</f>
        <v>200000</v>
      </c>
      <c r="J73" s="148"/>
      <c r="K73" s="149">
        <f>+'Anexo 3'!G75</f>
        <v>32277.97</v>
      </c>
      <c r="L73" s="332" t="e">
        <f t="shared" si="1"/>
        <v>#DIV/0!</v>
      </c>
      <c r="M73" s="147" t="s">
        <v>43</v>
      </c>
      <c r="N73" s="333">
        <v>13000</v>
      </c>
    </row>
    <row r="74" spans="1:14" s="359" customFormat="1" ht="84.75" customHeight="1" x14ac:dyDescent="0.2">
      <c r="A74" s="535"/>
      <c r="B74" s="535"/>
      <c r="C74" s="426" t="s">
        <v>454</v>
      </c>
      <c r="D74" s="427">
        <f>'Anexo 3'!E77</f>
        <v>0</v>
      </c>
      <c r="E74" s="147" t="s">
        <v>191</v>
      </c>
      <c r="F74" s="147" t="s">
        <v>61</v>
      </c>
      <c r="G74" s="147" t="s">
        <v>59</v>
      </c>
      <c r="H74" s="149"/>
      <c r="I74" s="428">
        <f>'Anexo 3'!F76</f>
        <v>250000</v>
      </c>
      <c r="J74" s="149"/>
      <c r="K74" s="149">
        <f>+'Anexo 3'!G76</f>
        <v>38700</v>
      </c>
      <c r="L74" s="332" t="e">
        <f t="shared" si="1"/>
        <v>#DIV/0!</v>
      </c>
      <c r="M74" s="147" t="s">
        <v>43</v>
      </c>
      <c r="N74" s="333">
        <v>13000</v>
      </c>
    </row>
    <row r="75" spans="1:14" s="359" customFormat="1" ht="84.75" customHeight="1" x14ac:dyDescent="0.2">
      <c r="A75" s="535"/>
      <c r="B75" s="535"/>
      <c r="C75" s="426" t="s">
        <v>455</v>
      </c>
      <c r="D75" s="427">
        <f>'Anexo 3'!E78</f>
        <v>0</v>
      </c>
      <c r="E75" s="147" t="s">
        <v>191</v>
      </c>
      <c r="F75" s="147" t="s">
        <v>61</v>
      </c>
      <c r="G75" s="147" t="s">
        <v>52</v>
      </c>
      <c r="H75" s="147"/>
      <c r="I75" s="428">
        <f>'Anexo 3'!F77</f>
        <v>100000</v>
      </c>
      <c r="J75" s="147"/>
      <c r="K75" s="149">
        <f>+'Anexo 3'!G77</f>
        <v>0</v>
      </c>
      <c r="L75" s="332" t="e">
        <f t="shared" si="1"/>
        <v>#DIV/0!</v>
      </c>
      <c r="M75" s="147" t="s">
        <v>43</v>
      </c>
      <c r="N75" s="333">
        <v>13000</v>
      </c>
    </row>
    <row r="76" spans="1:14" s="359" customFormat="1" ht="84.75" customHeight="1" x14ac:dyDescent="0.2">
      <c r="A76" s="535"/>
      <c r="B76" s="535"/>
      <c r="C76" s="426" t="s">
        <v>456</v>
      </c>
      <c r="D76" s="427">
        <f>'Anexo 3'!E79</f>
        <v>0</v>
      </c>
      <c r="E76" s="147" t="s">
        <v>217</v>
      </c>
      <c r="F76" s="147" t="s">
        <v>61</v>
      </c>
      <c r="G76" s="147" t="s">
        <v>40</v>
      </c>
      <c r="H76" s="147"/>
      <c r="I76" s="428">
        <f>'Anexo 3'!F78</f>
        <v>200000</v>
      </c>
      <c r="J76" s="147"/>
      <c r="K76" s="149">
        <f>+'Anexo 3'!G78</f>
        <v>92662.88</v>
      </c>
      <c r="L76" s="332" t="e">
        <f t="shared" si="1"/>
        <v>#DIV/0!</v>
      </c>
      <c r="M76" s="147" t="s">
        <v>43</v>
      </c>
      <c r="N76" s="333">
        <v>13000</v>
      </c>
    </row>
    <row r="77" spans="1:14" s="359" customFormat="1" ht="84.75" customHeight="1" x14ac:dyDescent="0.2">
      <c r="A77" s="535"/>
      <c r="B77" s="535"/>
      <c r="C77" s="426" t="s">
        <v>457</v>
      </c>
      <c r="D77" s="427">
        <f>'Anexo 3'!E80</f>
        <v>0</v>
      </c>
      <c r="E77" s="147" t="s">
        <v>191</v>
      </c>
      <c r="F77" s="147" t="s">
        <v>61</v>
      </c>
      <c r="G77" s="147" t="s">
        <v>40</v>
      </c>
      <c r="H77" s="147"/>
      <c r="I77" s="428">
        <f>'Anexo 3'!F79</f>
        <v>45000</v>
      </c>
      <c r="J77" s="147"/>
      <c r="K77" s="149">
        <f>+'Anexo 3'!G79</f>
        <v>0</v>
      </c>
      <c r="L77" s="332" t="e">
        <f t="shared" si="1"/>
        <v>#DIV/0!</v>
      </c>
      <c r="M77" s="147" t="s">
        <v>43</v>
      </c>
      <c r="N77" s="333">
        <v>13000</v>
      </c>
    </row>
    <row r="78" spans="1:14" s="359" customFormat="1" ht="84.75" customHeight="1" x14ac:dyDescent="0.2">
      <c r="A78" s="535"/>
      <c r="B78" s="535"/>
      <c r="C78" s="426" t="s">
        <v>458</v>
      </c>
      <c r="D78" s="427">
        <f>'Anexo 3'!E80</f>
        <v>0</v>
      </c>
      <c r="E78" s="147" t="s">
        <v>191</v>
      </c>
      <c r="F78" s="147" t="s">
        <v>61</v>
      </c>
      <c r="G78" s="147" t="s">
        <v>212</v>
      </c>
      <c r="H78" s="147"/>
      <c r="I78" s="428">
        <f>'Anexo 3'!F80</f>
        <v>100000</v>
      </c>
      <c r="J78" s="147"/>
      <c r="K78" s="149">
        <f>+'Anexo 3'!G80</f>
        <v>5413.39</v>
      </c>
      <c r="L78" s="332" t="e">
        <f t="shared" si="1"/>
        <v>#DIV/0!</v>
      </c>
      <c r="M78" s="147" t="s">
        <v>43</v>
      </c>
      <c r="N78" s="333">
        <v>13000</v>
      </c>
    </row>
    <row r="79" spans="1:14" s="359" customFormat="1" ht="84.75" hidden="1" customHeight="1" x14ac:dyDescent="0.2">
      <c r="A79" s="535"/>
      <c r="B79" s="535"/>
      <c r="C79" s="147" t="str">
        <f>'Anexo 3'!D81</f>
        <v>Podar jardines, cortar pasto, ramas y reforestación de arboles</v>
      </c>
      <c r="D79" s="147" t="s">
        <v>201</v>
      </c>
      <c r="E79" s="147" t="s">
        <v>191</v>
      </c>
      <c r="F79" s="147" t="s">
        <v>73</v>
      </c>
      <c r="G79" s="147" t="s">
        <v>213</v>
      </c>
      <c r="H79" s="147">
        <v>120</v>
      </c>
      <c r="I79" s="149">
        <v>205000</v>
      </c>
      <c r="J79" s="147"/>
      <c r="K79" s="149">
        <f>+'Anexo 3'!G81</f>
        <v>208353.66</v>
      </c>
      <c r="L79" s="332">
        <f t="shared" si="1"/>
        <v>0</v>
      </c>
      <c r="M79" s="147" t="s">
        <v>43</v>
      </c>
      <c r="N79" s="333">
        <v>13000</v>
      </c>
    </row>
    <row r="80" spans="1:14" s="359" customFormat="1" ht="84.75" hidden="1" customHeight="1" x14ac:dyDescent="0.2">
      <c r="A80" s="535"/>
      <c r="B80" s="535"/>
      <c r="C80" s="147" t="s">
        <v>198</v>
      </c>
      <c r="D80" s="147" t="s">
        <v>202</v>
      </c>
      <c r="E80" s="147" t="s">
        <v>191</v>
      </c>
      <c r="F80" s="147" t="s">
        <v>72</v>
      </c>
      <c r="G80" s="147" t="s">
        <v>214</v>
      </c>
      <c r="H80" s="147">
        <v>25</v>
      </c>
      <c r="I80" s="149">
        <v>179000</v>
      </c>
      <c r="J80" s="147"/>
      <c r="K80" s="149">
        <f>+'Anexo 3'!G82</f>
        <v>15670</v>
      </c>
      <c r="L80" s="332">
        <f t="shared" si="1"/>
        <v>0</v>
      </c>
      <c r="M80" s="147" t="s">
        <v>43</v>
      </c>
      <c r="N80" s="333">
        <v>13000</v>
      </c>
    </row>
    <row r="81" spans="1:14" s="359" customFormat="1" ht="84.75" hidden="1" customHeight="1" x14ac:dyDescent="0.2">
      <c r="A81" s="535"/>
      <c r="B81" s="535"/>
      <c r="C81" s="147" t="s">
        <v>199</v>
      </c>
      <c r="D81" s="147" t="s">
        <v>203</v>
      </c>
      <c r="E81" s="147" t="s">
        <v>191</v>
      </c>
      <c r="F81" s="147" t="s">
        <v>73</v>
      </c>
      <c r="G81" s="147" t="s">
        <v>215</v>
      </c>
      <c r="H81" s="147">
        <v>1600</v>
      </c>
      <c r="I81" s="149">
        <v>1720000</v>
      </c>
      <c r="J81" s="147"/>
      <c r="K81" s="149">
        <f>+'Anexo 3'!G83</f>
        <v>70509.8</v>
      </c>
      <c r="L81" s="332">
        <f t="shared" si="1"/>
        <v>0</v>
      </c>
      <c r="M81" s="147" t="s">
        <v>43</v>
      </c>
      <c r="N81" s="333">
        <v>13000</v>
      </c>
    </row>
    <row r="82" spans="1:14" s="359" customFormat="1" ht="84.75" hidden="1" customHeight="1" x14ac:dyDescent="0.2">
      <c r="A82" s="535"/>
      <c r="B82" s="535"/>
      <c r="C82" s="147" t="s">
        <v>200</v>
      </c>
      <c r="D82" s="147" t="s">
        <v>204</v>
      </c>
      <c r="E82" s="147" t="s">
        <v>191</v>
      </c>
      <c r="F82" s="147" t="s">
        <v>73</v>
      </c>
      <c r="G82" s="147" t="s">
        <v>216</v>
      </c>
      <c r="H82" s="147">
        <v>10</v>
      </c>
      <c r="I82" s="149">
        <v>465000</v>
      </c>
      <c r="J82" s="147"/>
      <c r="K82" s="149">
        <f>+'Anexo 3'!G84</f>
        <v>158919.82</v>
      </c>
      <c r="L82" s="332">
        <f t="shared" si="1"/>
        <v>0</v>
      </c>
      <c r="M82" s="147" t="s">
        <v>43</v>
      </c>
      <c r="N82" s="333">
        <v>13000</v>
      </c>
    </row>
    <row r="83" spans="1:14" s="359" customFormat="1" ht="84.75" customHeight="1" x14ac:dyDescent="0.2">
      <c r="A83" s="536" t="s">
        <v>91</v>
      </c>
      <c r="B83" s="536" t="s">
        <v>39</v>
      </c>
      <c r="C83" s="150" t="str">
        <f>'Anexo 3'!D85</f>
        <v xml:space="preserve">Nomenclatura en comunidades del Municipio </v>
      </c>
      <c r="D83" s="429">
        <f>'Anexo 3'!E85</f>
        <v>0</v>
      </c>
      <c r="E83" s="150" t="s">
        <v>251</v>
      </c>
      <c r="F83" s="150" t="s">
        <v>61</v>
      </c>
      <c r="G83" s="150" t="s">
        <v>227</v>
      </c>
      <c r="H83" s="150"/>
      <c r="I83" s="151">
        <f>'Anexo 3'!F85</f>
        <v>100000</v>
      </c>
      <c r="J83" s="150"/>
      <c r="K83" s="155">
        <f>+'Anexo 3'!G85</f>
        <v>0</v>
      </c>
      <c r="L83" s="335" t="e">
        <f t="shared" si="1"/>
        <v>#DIV/0!</v>
      </c>
      <c r="M83" s="150" t="s">
        <v>43</v>
      </c>
      <c r="N83" s="167">
        <v>13000</v>
      </c>
    </row>
    <row r="84" spans="1:14" s="359" customFormat="1" ht="84.75" customHeight="1" x14ac:dyDescent="0.2">
      <c r="A84" s="537"/>
      <c r="B84" s="537"/>
      <c r="C84" s="150" t="str">
        <f>'Anexo 3'!D86</f>
        <v xml:space="preserve">Notificar y dar seguimiento a los permisos de construcción </v>
      </c>
      <c r="D84" s="429">
        <f>'Anexo 3'!E86</f>
        <v>0</v>
      </c>
      <c r="E84" s="150" t="s">
        <v>251</v>
      </c>
      <c r="F84" s="150" t="s">
        <v>61</v>
      </c>
      <c r="G84" s="150" t="s">
        <v>228</v>
      </c>
      <c r="H84" s="150"/>
      <c r="I84" s="151">
        <f>'Anexo 3'!F86</f>
        <v>20000</v>
      </c>
      <c r="J84" s="150"/>
      <c r="K84" s="155">
        <f>+'Anexo 3'!G86</f>
        <v>0</v>
      </c>
      <c r="L84" s="335" t="e">
        <f t="shared" si="1"/>
        <v>#DIV/0!</v>
      </c>
      <c r="M84" s="150" t="s">
        <v>43</v>
      </c>
      <c r="N84" s="167">
        <v>10000</v>
      </c>
    </row>
    <row r="85" spans="1:14" s="359" customFormat="1" ht="84.75" customHeight="1" x14ac:dyDescent="0.2">
      <c r="A85" s="537"/>
      <c r="B85" s="537"/>
      <c r="C85" s="150" t="str">
        <f>'Anexo 3'!D87</f>
        <v>Construcción de pavimentación con concreto hidráulico en el Municipio</v>
      </c>
      <c r="D85" s="429">
        <f>'Anexo 3'!E87</f>
        <v>0</v>
      </c>
      <c r="E85" s="150" t="s">
        <v>251</v>
      </c>
      <c r="F85" s="150" t="s">
        <v>61</v>
      </c>
      <c r="G85" s="150" t="s">
        <v>228</v>
      </c>
      <c r="H85" s="150"/>
      <c r="I85" s="151">
        <f>'Anexo 3'!F87</f>
        <v>6431055</v>
      </c>
      <c r="J85" s="150"/>
      <c r="K85" s="155">
        <f>+'Anexo 3'!G87</f>
        <v>127372.5</v>
      </c>
      <c r="L85" s="335" t="e">
        <f>J85/H85</f>
        <v>#DIV/0!</v>
      </c>
      <c r="M85" s="150" t="s">
        <v>43</v>
      </c>
      <c r="N85" s="167">
        <v>10000</v>
      </c>
    </row>
    <row r="86" spans="1:14" s="359" customFormat="1" ht="84.75" customHeight="1" x14ac:dyDescent="0.2">
      <c r="A86" s="537"/>
      <c r="B86" s="537"/>
      <c r="C86" s="150" t="str">
        <f>'Anexo 3'!D88</f>
        <v>Construcción de huellas de rodamiento con concreto hidráulico en el Municipio</v>
      </c>
      <c r="D86" s="429">
        <f>'Anexo 3'!E88</f>
        <v>0</v>
      </c>
      <c r="E86" s="150" t="s">
        <v>251</v>
      </c>
      <c r="F86" s="150" t="s">
        <v>61</v>
      </c>
      <c r="G86" s="150" t="s">
        <v>229</v>
      </c>
      <c r="H86" s="150"/>
      <c r="I86" s="151">
        <f>'Anexo 3'!F88</f>
        <v>1700000</v>
      </c>
      <c r="J86" s="150"/>
      <c r="K86" s="155">
        <f>+'Anexo 3'!G88</f>
        <v>0</v>
      </c>
      <c r="L86" s="335" t="e">
        <f>J86/H86</f>
        <v>#DIV/0!</v>
      </c>
      <c r="M86" s="150" t="s">
        <v>233</v>
      </c>
      <c r="N86" s="167">
        <v>1</v>
      </c>
    </row>
    <row r="87" spans="1:14" s="359" customFormat="1" ht="84.75" customHeight="1" x14ac:dyDescent="0.2">
      <c r="A87" s="537"/>
      <c r="B87" s="537"/>
      <c r="C87" s="150" t="str">
        <f>'Anexo 3'!D89</f>
        <v>Construcción, rehabilitación y ampliación de las redes de agua potable en el Municipio</v>
      </c>
      <c r="D87" s="429">
        <f>'Anexo 3'!E89</f>
        <v>0</v>
      </c>
      <c r="E87" s="150" t="s">
        <v>251</v>
      </c>
      <c r="F87" s="150" t="s">
        <v>61</v>
      </c>
      <c r="G87" s="150" t="s">
        <v>229</v>
      </c>
      <c r="H87" s="150"/>
      <c r="I87" s="151">
        <f>'Anexo 3'!F89</f>
        <v>1700000</v>
      </c>
      <c r="J87" s="150"/>
      <c r="K87" s="155">
        <f>+'Anexo 3'!G89</f>
        <v>750495.5</v>
      </c>
      <c r="L87" s="335" t="e">
        <f t="shared" si="1"/>
        <v>#DIV/0!</v>
      </c>
      <c r="M87" s="150" t="s">
        <v>233</v>
      </c>
      <c r="N87" s="167">
        <v>1</v>
      </c>
    </row>
    <row r="88" spans="1:14" s="359" customFormat="1" ht="84.75" customHeight="1" x14ac:dyDescent="0.2">
      <c r="A88" s="537"/>
      <c r="B88" s="537"/>
      <c r="C88" s="150" t="str">
        <f>'Anexo 3'!D90</f>
        <v>Construcción, rehabilitación y ampliación de redes de aguas residuales en el Municipio</v>
      </c>
      <c r="D88" s="429">
        <f>'Anexo 3'!E90</f>
        <v>0</v>
      </c>
      <c r="E88" s="150" t="s">
        <v>251</v>
      </c>
      <c r="F88" s="150" t="s">
        <v>61</v>
      </c>
      <c r="G88" s="150" t="s">
        <v>229</v>
      </c>
      <c r="H88" s="150"/>
      <c r="I88" s="151">
        <f>'Anexo 3'!F90</f>
        <v>700000</v>
      </c>
      <c r="J88" s="150"/>
      <c r="K88" s="155">
        <f>+'Anexo 3'!G90</f>
        <v>124608.96000000001</v>
      </c>
      <c r="L88" s="335" t="e">
        <f t="shared" si="1"/>
        <v>#DIV/0!</v>
      </c>
      <c r="M88" s="150" t="s">
        <v>233</v>
      </c>
      <c r="N88" s="167">
        <v>1</v>
      </c>
    </row>
    <row r="89" spans="1:14" s="359" customFormat="1" ht="84.75" customHeight="1" x14ac:dyDescent="0.2">
      <c r="A89" s="537"/>
      <c r="B89" s="537"/>
      <c r="C89" s="150" t="str">
        <f>'Anexo 3'!D91</f>
        <v>Construcción, rehabilitación y ampliación de sistemas de saneamiento del Municipio</v>
      </c>
      <c r="D89" s="429">
        <f>'Anexo 3'!E91</f>
        <v>0</v>
      </c>
      <c r="E89" s="150" t="s">
        <v>251</v>
      </c>
      <c r="F89" s="150" t="s">
        <v>61</v>
      </c>
      <c r="G89" s="150" t="s">
        <v>229</v>
      </c>
      <c r="H89" s="150"/>
      <c r="I89" s="151">
        <f>'Anexo 3'!F91</f>
        <v>700000</v>
      </c>
      <c r="J89" s="150"/>
      <c r="K89" s="155">
        <f>+'Anexo 3'!G91</f>
        <v>0</v>
      </c>
      <c r="L89" s="335" t="e">
        <f t="shared" si="1"/>
        <v>#DIV/0!</v>
      </c>
      <c r="M89" s="150" t="s">
        <v>233</v>
      </c>
      <c r="N89" s="167">
        <v>1</v>
      </c>
    </row>
    <row r="90" spans="1:14" s="359" customFormat="1" ht="84.75" customHeight="1" x14ac:dyDescent="0.2">
      <c r="A90" s="537"/>
      <c r="B90" s="537"/>
      <c r="C90" s="150" t="str">
        <f>'Anexo 3'!D92</f>
        <v>Construcción de la segunda etapa del deposito de agua potable de la cabecera municipal</v>
      </c>
      <c r="D90" s="429">
        <f>'Anexo 3'!E92</f>
        <v>0</v>
      </c>
      <c r="E90" s="150" t="s">
        <v>191</v>
      </c>
      <c r="F90" s="150" t="s">
        <v>61</v>
      </c>
      <c r="G90" s="152" t="s">
        <v>215</v>
      </c>
      <c r="H90" s="150"/>
      <c r="I90" s="151">
        <f>'Anexo 3'!F92</f>
        <v>1500000</v>
      </c>
      <c r="J90" s="150"/>
      <c r="K90" s="155">
        <f>+'Anexo 3'!G92</f>
        <v>0</v>
      </c>
      <c r="L90" s="335" t="e">
        <f t="shared" si="1"/>
        <v>#DIV/0!</v>
      </c>
      <c r="M90" s="154" t="s">
        <v>43</v>
      </c>
      <c r="N90" s="167">
        <v>8000</v>
      </c>
    </row>
    <row r="91" spans="1:14" s="359" customFormat="1" ht="84.75" customHeight="1" x14ac:dyDescent="0.2">
      <c r="A91" s="537"/>
      <c r="B91" s="537"/>
      <c r="C91" s="150" t="str">
        <f>'Anexo 3'!D93</f>
        <v>Modernización, rehabilitación, mantenimiento, ampliación y reparación de sistemas de extracción de agua potable en el Municipio</v>
      </c>
      <c r="D91" s="429">
        <f>'Anexo 3'!E93</f>
        <v>0</v>
      </c>
      <c r="E91" s="150" t="s">
        <v>191</v>
      </c>
      <c r="F91" s="150" t="s">
        <v>61</v>
      </c>
      <c r="G91" s="152" t="s">
        <v>215</v>
      </c>
      <c r="H91" s="150"/>
      <c r="I91" s="151">
        <f>'Anexo 3'!F93</f>
        <v>2000000</v>
      </c>
      <c r="J91" s="150"/>
      <c r="K91" s="155">
        <f>+'Anexo 3'!G93</f>
        <v>52975</v>
      </c>
      <c r="L91" s="335" t="e">
        <f t="shared" si="1"/>
        <v>#DIV/0!</v>
      </c>
      <c r="M91" s="152" t="s">
        <v>43</v>
      </c>
      <c r="N91" s="167">
        <v>13000</v>
      </c>
    </row>
    <row r="92" spans="1:14" s="359" customFormat="1" ht="84.75" customHeight="1" x14ac:dyDescent="0.2">
      <c r="A92" s="537"/>
      <c r="B92" s="537"/>
      <c r="C92" s="150" t="str">
        <f>'Anexo 3'!D94</f>
        <v xml:space="preserve">Obras ecotecnologías en el Municipio </v>
      </c>
      <c r="D92" s="429">
        <f>'Anexo 3'!E94</f>
        <v>0</v>
      </c>
      <c r="E92" s="150" t="s">
        <v>251</v>
      </c>
      <c r="F92" s="150" t="s">
        <v>61</v>
      </c>
      <c r="G92" s="152" t="s">
        <v>215</v>
      </c>
      <c r="H92" s="150"/>
      <c r="I92" s="151">
        <f>'Anexo 3'!F94</f>
        <v>1646240.2</v>
      </c>
      <c r="J92" s="150"/>
      <c r="K92" s="155">
        <f>+'Anexo 3'!G94</f>
        <v>0</v>
      </c>
      <c r="L92" s="335" t="e">
        <f t="shared" si="1"/>
        <v>#DIV/0!</v>
      </c>
      <c r="M92" s="150" t="s">
        <v>233</v>
      </c>
      <c r="N92" s="167">
        <v>1</v>
      </c>
    </row>
    <row r="93" spans="1:14" s="359" customFormat="1" ht="84.75" customHeight="1" x14ac:dyDescent="0.2">
      <c r="A93" s="537"/>
      <c r="B93" s="537"/>
      <c r="C93" s="150" t="str">
        <f>'Anexo 3'!D95</f>
        <v>Rehabilitación y mantenimiento de calles del Municipio</v>
      </c>
      <c r="D93" s="429">
        <f>'Anexo 3'!E95</f>
        <v>0</v>
      </c>
      <c r="E93" s="150" t="s">
        <v>251</v>
      </c>
      <c r="F93" s="150" t="s">
        <v>61</v>
      </c>
      <c r="G93" s="152" t="s">
        <v>215</v>
      </c>
      <c r="H93" s="150"/>
      <c r="I93" s="151">
        <f>'Anexo 3'!F95</f>
        <v>1000000</v>
      </c>
      <c r="J93" s="150"/>
      <c r="K93" s="155">
        <f>+'Anexo 3'!G95</f>
        <v>66620</v>
      </c>
      <c r="L93" s="335" t="e">
        <f t="shared" si="1"/>
        <v>#DIV/0!</v>
      </c>
      <c r="M93" s="154" t="s">
        <v>43</v>
      </c>
      <c r="N93" s="167">
        <v>5000</v>
      </c>
    </row>
    <row r="94" spans="1:14" s="359" customFormat="1" ht="84.75" customHeight="1" x14ac:dyDescent="0.2">
      <c r="A94" s="537"/>
      <c r="B94" s="537"/>
      <c r="C94" s="150" t="str">
        <f>'Anexo 3'!D96</f>
        <v>Mantenimiento y rehabilitación de caminos de acceso a las comunidades y caminos saca cosechas</v>
      </c>
      <c r="D94" s="429">
        <f>'Anexo 3'!E96</f>
        <v>0</v>
      </c>
      <c r="E94" s="150" t="s">
        <v>251</v>
      </c>
      <c r="F94" s="150" t="s">
        <v>61</v>
      </c>
      <c r="G94" s="152" t="s">
        <v>215</v>
      </c>
      <c r="H94" s="150"/>
      <c r="I94" s="151">
        <f>'Anexo 3'!F96</f>
        <v>1500000</v>
      </c>
      <c r="J94" s="150"/>
      <c r="K94" s="155">
        <f>+'Anexo 3'!G96</f>
        <v>0</v>
      </c>
      <c r="L94" s="335" t="e">
        <f t="shared" si="1"/>
        <v>#DIV/0!</v>
      </c>
      <c r="M94" s="150" t="s">
        <v>233</v>
      </c>
      <c r="N94" s="167">
        <v>1</v>
      </c>
    </row>
    <row r="95" spans="1:14" s="359" customFormat="1" ht="84.75" hidden="1" customHeight="1" x14ac:dyDescent="0.2">
      <c r="A95" s="537"/>
      <c r="B95" s="537"/>
      <c r="C95" s="150" t="s">
        <v>218</v>
      </c>
      <c r="D95" s="150" t="s">
        <v>203</v>
      </c>
      <c r="E95" s="150" t="s">
        <v>251</v>
      </c>
      <c r="F95" s="150" t="s">
        <v>73</v>
      </c>
      <c r="G95" s="152" t="s">
        <v>215</v>
      </c>
      <c r="H95" s="150">
        <v>1600</v>
      </c>
      <c r="I95" s="153">
        <v>1200000</v>
      </c>
      <c r="J95" s="150"/>
      <c r="K95" s="155">
        <f>+'Anexo 3'!G97</f>
        <v>1000000</v>
      </c>
      <c r="L95" s="335">
        <f t="shared" si="1"/>
        <v>0</v>
      </c>
      <c r="M95" s="150" t="s">
        <v>233</v>
      </c>
      <c r="N95" s="167">
        <v>1</v>
      </c>
    </row>
    <row r="96" spans="1:14" s="359" customFormat="1" ht="84.75" hidden="1" customHeight="1" x14ac:dyDescent="0.2">
      <c r="A96" s="537"/>
      <c r="B96" s="537"/>
      <c r="C96" s="150" t="s">
        <v>219</v>
      </c>
      <c r="D96" s="150" t="s">
        <v>223</v>
      </c>
      <c r="E96" s="150" t="s">
        <v>251</v>
      </c>
      <c r="F96" s="150" t="s">
        <v>73</v>
      </c>
      <c r="G96" s="150" t="s">
        <v>230</v>
      </c>
      <c r="H96" s="150">
        <v>150</v>
      </c>
      <c r="I96" s="153">
        <v>300000</v>
      </c>
      <c r="J96" s="150"/>
      <c r="K96" s="155">
        <f>+'Anexo 3'!G98</f>
        <v>609837.31999999995</v>
      </c>
      <c r="L96" s="335">
        <f t="shared" si="1"/>
        <v>0</v>
      </c>
      <c r="M96" s="154" t="s">
        <v>234</v>
      </c>
      <c r="N96" s="167">
        <v>3000</v>
      </c>
    </row>
    <row r="97" spans="1:14" s="359" customFormat="1" ht="84.75" hidden="1" customHeight="1" x14ac:dyDescent="0.2">
      <c r="A97" s="537"/>
      <c r="B97" s="537"/>
      <c r="C97" s="150" t="s">
        <v>220</v>
      </c>
      <c r="D97" s="150" t="s">
        <v>224</v>
      </c>
      <c r="E97" s="150" t="s">
        <v>191</v>
      </c>
      <c r="F97" s="150" t="s">
        <v>61</v>
      </c>
      <c r="G97" s="150" t="s">
        <v>231</v>
      </c>
      <c r="H97" s="150">
        <v>5</v>
      </c>
      <c r="I97" s="155">
        <v>55000</v>
      </c>
      <c r="J97" s="150"/>
      <c r="K97" s="155">
        <f>+'Anexo 3'!G99</f>
        <v>0</v>
      </c>
      <c r="L97" s="335">
        <f t="shared" si="1"/>
        <v>0</v>
      </c>
      <c r="M97" s="154" t="s">
        <v>43</v>
      </c>
      <c r="N97" s="167">
        <v>7000</v>
      </c>
    </row>
    <row r="98" spans="1:14" s="359" customFormat="1" ht="84.75" hidden="1" customHeight="1" x14ac:dyDescent="0.2">
      <c r="A98" s="537"/>
      <c r="B98" s="537"/>
      <c r="C98" s="150" t="s">
        <v>221</v>
      </c>
      <c r="D98" s="150" t="s">
        <v>225</v>
      </c>
      <c r="E98" s="150" t="s">
        <v>191</v>
      </c>
      <c r="F98" s="150" t="s">
        <v>61</v>
      </c>
      <c r="G98" s="150" t="s">
        <v>209</v>
      </c>
      <c r="H98" s="156">
        <v>2</v>
      </c>
      <c r="I98" s="157">
        <v>2000</v>
      </c>
      <c r="J98" s="156"/>
      <c r="K98" s="155">
        <f>+'Anexo 3'!G100</f>
        <v>0</v>
      </c>
      <c r="L98" s="335">
        <f t="shared" si="1"/>
        <v>0</v>
      </c>
      <c r="M98" s="154" t="s">
        <v>43</v>
      </c>
      <c r="N98" s="167">
        <v>3000</v>
      </c>
    </row>
    <row r="99" spans="1:14" s="359" customFormat="1" ht="84.75" hidden="1" customHeight="1" x14ac:dyDescent="0.2">
      <c r="A99" s="538"/>
      <c r="B99" s="538"/>
      <c r="C99" s="336" t="s">
        <v>222</v>
      </c>
      <c r="D99" s="150" t="s">
        <v>226</v>
      </c>
      <c r="E99" s="150" t="s">
        <v>191</v>
      </c>
      <c r="F99" s="150" t="s">
        <v>61</v>
      </c>
      <c r="G99" s="150" t="s">
        <v>232</v>
      </c>
      <c r="H99" s="150">
        <v>1</v>
      </c>
      <c r="I99" s="155">
        <v>1100000</v>
      </c>
      <c r="J99" s="150"/>
      <c r="K99" s="155">
        <f>+'Anexo 3'!G101</f>
        <v>0</v>
      </c>
      <c r="L99" s="335">
        <f t="shared" si="1"/>
        <v>0</v>
      </c>
      <c r="M99" s="152" t="s">
        <v>43</v>
      </c>
      <c r="N99" s="167">
        <v>13000</v>
      </c>
    </row>
    <row r="100" spans="1:14" s="359" customFormat="1" ht="84.75" customHeight="1" x14ac:dyDescent="0.2">
      <c r="A100" s="539" t="s">
        <v>91</v>
      </c>
      <c r="B100" s="539" t="s">
        <v>235</v>
      </c>
      <c r="C100" s="384" t="s">
        <v>471</v>
      </c>
      <c r="D100" s="430">
        <f>'Anexo 3'!E102</f>
        <v>0</v>
      </c>
      <c r="E100" s="53" t="s">
        <v>74</v>
      </c>
      <c r="F100" s="53" t="s">
        <v>61</v>
      </c>
      <c r="G100" s="53" t="s">
        <v>244</v>
      </c>
      <c r="H100" s="111"/>
      <c r="I100" s="52">
        <f>'Anexo 3'!F102</f>
        <v>200000</v>
      </c>
      <c r="J100" s="111"/>
      <c r="K100" s="338">
        <f>+'Anexo 3'!G102</f>
        <v>0</v>
      </c>
      <c r="L100" s="339" t="e">
        <f t="shared" si="1"/>
        <v>#DIV/0!</v>
      </c>
      <c r="M100" s="53" t="s">
        <v>250</v>
      </c>
      <c r="N100" s="340">
        <v>100</v>
      </c>
    </row>
    <row r="101" spans="1:14" s="359" customFormat="1" ht="84.75" customHeight="1" x14ac:dyDescent="0.2">
      <c r="A101" s="540"/>
      <c r="B101" s="540"/>
      <c r="C101" s="404" t="s">
        <v>472</v>
      </c>
      <c r="D101" s="430">
        <f>'Anexo 3'!E103</f>
        <v>0</v>
      </c>
      <c r="E101" s="53" t="s">
        <v>74</v>
      </c>
      <c r="F101" s="53" t="s">
        <v>61</v>
      </c>
      <c r="G101" s="53" t="s">
        <v>245</v>
      </c>
      <c r="H101" s="111"/>
      <c r="I101" s="52">
        <f>'Anexo 3'!F103</f>
        <v>40000</v>
      </c>
      <c r="J101" s="111"/>
      <c r="K101" s="338">
        <f>+'Anexo 3'!G103</f>
        <v>0</v>
      </c>
      <c r="L101" s="339" t="e">
        <f t="shared" si="1"/>
        <v>#DIV/0!</v>
      </c>
      <c r="M101" s="53" t="s">
        <v>250</v>
      </c>
      <c r="N101" s="340">
        <v>200</v>
      </c>
    </row>
    <row r="102" spans="1:14" s="359" customFormat="1" ht="84.75" customHeight="1" x14ac:dyDescent="0.2">
      <c r="A102" s="540"/>
      <c r="B102" s="540"/>
      <c r="C102" s="384" t="s">
        <v>473</v>
      </c>
      <c r="D102" s="430">
        <f>'Anexo 3'!E104</f>
        <v>0</v>
      </c>
      <c r="E102" s="53" t="s">
        <v>74</v>
      </c>
      <c r="F102" s="53" t="s">
        <v>61</v>
      </c>
      <c r="G102" s="53" t="s">
        <v>246</v>
      </c>
      <c r="H102" s="111"/>
      <c r="I102" s="52">
        <f>'Anexo 3'!F104</f>
        <v>50000</v>
      </c>
      <c r="J102" s="111"/>
      <c r="K102" s="338">
        <f>+'Anexo 3'!G104</f>
        <v>0</v>
      </c>
      <c r="L102" s="339" t="e">
        <f t="shared" si="1"/>
        <v>#DIV/0!</v>
      </c>
      <c r="M102" s="53" t="s">
        <v>250</v>
      </c>
      <c r="N102" s="340">
        <v>25</v>
      </c>
    </row>
    <row r="103" spans="1:14" s="359" customFormat="1" ht="84.75" hidden="1" customHeight="1" x14ac:dyDescent="0.2">
      <c r="A103" s="540"/>
      <c r="B103" s="540"/>
      <c r="C103" s="337" t="s">
        <v>236</v>
      </c>
      <c r="D103" s="53" t="s">
        <v>241</v>
      </c>
      <c r="E103" s="53" t="s">
        <v>74</v>
      </c>
      <c r="F103" s="53" t="s">
        <v>61</v>
      </c>
      <c r="G103" s="53" t="s">
        <v>247</v>
      </c>
      <c r="H103" s="53">
        <v>2</v>
      </c>
      <c r="I103" s="52">
        <v>220000</v>
      </c>
      <c r="J103" s="53"/>
      <c r="K103" s="338">
        <f>+'Anexo 3'!G105</f>
        <v>11492</v>
      </c>
      <c r="L103" s="339">
        <f t="shared" si="1"/>
        <v>0</v>
      </c>
      <c r="M103" s="53" t="s">
        <v>250</v>
      </c>
      <c r="N103" s="340">
        <v>100</v>
      </c>
    </row>
    <row r="104" spans="1:14" s="359" customFormat="1" ht="84.75" hidden="1" customHeight="1" x14ac:dyDescent="0.2">
      <c r="A104" s="540"/>
      <c r="B104" s="540"/>
      <c r="C104" s="337" t="s">
        <v>237</v>
      </c>
      <c r="D104" s="53" t="s">
        <v>240</v>
      </c>
      <c r="E104" s="53" t="s">
        <v>74</v>
      </c>
      <c r="F104" s="53" t="s">
        <v>61</v>
      </c>
      <c r="G104" s="53" t="s">
        <v>244</v>
      </c>
      <c r="H104" s="53">
        <v>1</v>
      </c>
      <c r="I104" s="52">
        <v>40000</v>
      </c>
      <c r="J104" s="53"/>
      <c r="K104" s="338">
        <f>+'Anexo 3'!G106</f>
        <v>0</v>
      </c>
      <c r="L104" s="339">
        <f t="shared" si="1"/>
        <v>0</v>
      </c>
      <c r="M104" s="53" t="s">
        <v>250</v>
      </c>
      <c r="N104" s="340">
        <v>50</v>
      </c>
    </row>
    <row r="105" spans="1:14" s="359" customFormat="1" ht="84.75" hidden="1" customHeight="1" x14ac:dyDescent="0.2">
      <c r="A105" s="540"/>
      <c r="B105" s="540"/>
      <c r="C105" s="337" t="s">
        <v>238</v>
      </c>
      <c r="D105" s="53" t="s">
        <v>242</v>
      </c>
      <c r="E105" s="53" t="s">
        <v>74</v>
      </c>
      <c r="F105" s="53" t="s">
        <v>61</v>
      </c>
      <c r="G105" s="53" t="s">
        <v>248</v>
      </c>
      <c r="H105" s="53">
        <v>100</v>
      </c>
      <c r="I105" s="52">
        <v>140000</v>
      </c>
      <c r="J105" s="53"/>
      <c r="K105" s="338">
        <f>+'Anexo 3'!G107</f>
        <v>0</v>
      </c>
      <c r="L105" s="339">
        <f t="shared" si="1"/>
        <v>0</v>
      </c>
      <c r="M105" s="53" t="s">
        <v>43</v>
      </c>
      <c r="N105" s="340">
        <v>10000</v>
      </c>
    </row>
    <row r="106" spans="1:14" s="359" customFormat="1" ht="84.75" hidden="1" customHeight="1" x14ac:dyDescent="0.2">
      <c r="A106" s="541"/>
      <c r="B106" s="541"/>
      <c r="C106" s="337" t="s">
        <v>239</v>
      </c>
      <c r="D106" s="53" t="s">
        <v>243</v>
      </c>
      <c r="E106" s="53" t="s">
        <v>74</v>
      </c>
      <c r="F106" s="53" t="s">
        <v>73</v>
      </c>
      <c r="G106" s="53" t="s">
        <v>249</v>
      </c>
      <c r="H106" s="53">
        <v>300</v>
      </c>
      <c r="I106" s="52">
        <v>15000</v>
      </c>
      <c r="J106" s="53"/>
      <c r="K106" s="338">
        <f>+'Anexo 3'!G108</f>
        <v>0</v>
      </c>
      <c r="L106" s="339">
        <f t="shared" ref="L106:L201" si="2">J106/H106</f>
        <v>0</v>
      </c>
      <c r="M106" s="53" t="s">
        <v>150</v>
      </c>
      <c r="N106" s="340">
        <v>1</v>
      </c>
    </row>
    <row r="107" spans="1:14" s="359" customFormat="1" ht="84.75" customHeight="1" x14ac:dyDescent="0.2">
      <c r="A107" s="529" t="s">
        <v>91</v>
      </c>
      <c r="B107" s="529" t="s">
        <v>252</v>
      </c>
      <c r="C107" s="58" t="str">
        <f>'Anexo 3'!D109</f>
        <v xml:space="preserve">Programa Mejoremos Juntos </v>
      </c>
      <c r="D107" s="431">
        <f>'Anexo 3'!E109</f>
        <v>0</v>
      </c>
      <c r="E107" s="58" t="s">
        <v>74</v>
      </c>
      <c r="F107" s="58" t="s">
        <v>61</v>
      </c>
      <c r="G107" s="58" t="s">
        <v>273</v>
      </c>
      <c r="H107" s="54"/>
      <c r="I107" s="54">
        <f>'Anexo 3'!F109</f>
        <v>400000</v>
      </c>
      <c r="J107" s="62"/>
      <c r="K107" s="62">
        <f>+'Anexo 3'!G109</f>
        <v>0</v>
      </c>
      <c r="L107" s="341" t="e">
        <f t="shared" si="2"/>
        <v>#DIV/0!</v>
      </c>
      <c r="M107" s="364" t="s">
        <v>56</v>
      </c>
      <c r="N107" s="342">
        <v>100</v>
      </c>
    </row>
    <row r="108" spans="1:14" s="359" customFormat="1" ht="84.75" customHeight="1" x14ac:dyDescent="0.2">
      <c r="A108" s="529"/>
      <c r="B108" s="529"/>
      <c r="C108" s="58" t="str">
        <f>'Anexo 3'!D110</f>
        <v>Programa despensas del Banco de Alimentos</v>
      </c>
      <c r="D108" s="431">
        <f>'Anexo 3'!E110</f>
        <v>0</v>
      </c>
      <c r="E108" s="58" t="s">
        <v>74</v>
      </c>
      <c r="F108" s="58" t="s">
        <v>61</v>
      </c>
      <c r="G108" s="58" t="s">
        <v>273</v>
      </c>
      <c r="H108" s="54"/>
      <c r="I108" s="54">
        <f>'Anexo 3'!F110</f>
        <v>200000</v>
      </c>
      <c r="J108" s="62"/>
      <c r="K108" s="62">
        <f>+'Anexo 3'!G110</f>
        <v>0</v>
      </c>
      <c r="L108" s="341" t="e">
        <f t="shared" si="2"/>
        <v>#DIV/0!</v>
      </c>
      <c r="M108" s="364" t="s">
        <v>56</v>
      </c>
      <c r="N108" s="342">
        <v>100</v>
      </c>
    </row>
    <row r="109" spans="1:14" s="359" customFormat="1" ht="84.75" customHeight="1" x14ac:dyDescent="0.2">
      <c r="A109" s="529"/>
      <c r="B109" s="529"/>
      <c r="C109" s="58" t="str">
        <f>'Anexo 3'!D111</f>
        <v xml:space="preserve">Programa de traslados a personas que requieran atención medica especializada a nivel nacional </v>
      </c>
      <c r="D109" s="431">
        <f>'Anexo 3'!E111</f>
        <v>0</v>
      </c>
      <c r="E109" s="58" t="s">
        <v>74</v>
      </c>
      <c r="F109" s="58" t="s">
        <v>61</v>
      </c>
      <c r="G109" s="58" t="s">
        <v>273</v>
      </c>
      <c r="H109" s="54"/>
      <c r="I109" s="54">
        <f>'Anexo 3'!F111</f>
        <v>400000</v>
      </c>
      <c r="J109" s="62"/>
      <c r="K109" s="62">
        <f>+'Anexo 3'!G111</f>
        <v>300</v>
      </c>
      <c r="L109" s="341" t="e">
        <f t="shared" si="2"/>
        <v>#DIV/0!</v>
      </c>
      <c r="M109" s="364" t="s">
        <v>56</v>
      </c>
      <c r="N109" s="342">
        <v>100</v>
      </c>
    </row>
    <row r="110" spans="1:14" s="359" customFormat="1" ht="84.75" customHeight="1" x14ac:dyDescent="0.2">
      <c r="A110" s="529"/>
      <c r="B110" s="529"/>
      <c r="C110" s="58" t="str">
        <f>'Anexo 3'!D112</f>
        <v xml:space="preserve">Coordinación y apoyo con instancias estatales y federales para la ejecución de diferentes actividades de cualquier índole </v>
      </c>
      <c r="D110" s="431">
        <f>'Anexo 3'!E112</f>
        <v>0</v>
      </c>
      <c r="E110" s="58" t="s">
        <v>74</v>
      </c>
      <c r="F110" s="58" t="s">
        <v>61</v>
      </c>
      <c r="G110" s="58" t="s">
        <v>273</v>
      </c>
      <c r="H110" s="54"/>
      <c r="I110" s="54">
        <f>'Anexo 3'!F112</f>
        <v>200000</v>
      </c>
      <c r="J110" s="62"/>
      <c r="K110" s="62">
        <f>+'Anexo 3'!G112</f>
        <v>0</v>
      </c>
      <c r="L110" s="341" t="e">
        <f t="shared" si="2"/>
        <v>#DIV/0!</v>
      </c>
      <c r="M110" s="364" t="s">
        <v>56</v>
      </c>
      <c r="N110" s="342">
        <v>100</v>
      </c>
    </row>
    <row r="111" spans="1:14" s="359" customFormat="1" ht="84.75" customHeight="1" x14ac:dyDescent="0.2">
      <c r="A111" s="529"/>
      <c r="B111" s="529"/>
      <c r="C111" s="58" t="str">
        <f>'Anexo 3'!D113</f>
        <v>Plan municipal de apoyo pequeños emprendedores</v>
      </c>
      <c r="D111" s="431">
        <f>'Anexo 3'!E113</f>
        <v>0</v>
      </c>
      <c r="E111" s="58" t="s">
        <v>74</v>
      </c>
      <c r="F111" s="58" t="s">
        <v>61</v>
      </c>
      <c r="G111" s="58" t="s">
        <v>274</v>
      </c>
      <c r="H111" s="58"/>
      <c r="I111" s="54">
        <f>'Anexo 3'!F113</f>
        <v>200000</v>
      </c>
      <c r="J111" s="58"/>
      <c r="K111" s="62">
        <f>+'Anexo 3'!G113</f>
        <v>0</v>
      </c>
      <c r="L111" s="341" t="e">
        <f t="shared" si="2"/>
        <v>#DIV/0!</v>
      </c>
      <c r="M111" s="364" t="s">
        <v>43</v>
      </c>
      <c r="N111" s="342">
        <v>10000</v>
      </c>
    </row>
    <row r="112" spans="1:14" s="359" customFormat="1" ht="84.75" customHeight="1" x14ac:dyDescent="0.2">
      <c r="A112" s="529"/>
      <c r="B112" s="529"/>
      <c r="C112" s="58" t="str">
        <f>'Anexo 3'!D114</f>
        <v>Generar bolsa de trabajo</v>
      </c>
      <c r="D112" s="431">
        <f>'Anexo 3'!E114</f>
        <v>0</v>
      </c>
      <c r="E112" s="58" t="s">
        <v>74</v>
      </c>
      <c r="F112" s="58" t="s">
        <v>61</v>
      </c>
      <c r="G112" s="58" t="s">
        <v>209</v>
      </c>
      <c r="H112" s="58"/>
      <c r="I112" s="54">
        <f>'Anexo 3'!F114</f>
        <v>10000</v>
      </c>
      <c r="J112" s="58"/>
      <c r="K112" s="62">
        <f>+'Anexo 3'!G114</f>
        <v>0</v>
      </c>
      <c r="L112" s="341" t="e">
        <f t="shared" si="2"/>
        <v>#DIV/0!</v>
      </c>
      <c r="M112" s="58" t="s">
        <v>43</v>
      </c>
      <c r="N112" s="342">
        <v>2000</v>
      </c>
    </row>
    <row r="113" spans="1:14" s="359" customFormat="1" ht="84.75" customHeight="1" x14ac:dyDescent="0.2">
      <c r="A113" s="529"/>
      <c r="B113" s="529"/>
      <c r="C113" s="58" t="str">
        <f>'Anexo 3'!D115</f>
        <v xml:space="preserve">Gestión ante dependencias gubernamentales estatales y/o federales de los diferentes programas que sean aplicables dentro del Municipio </v>
      </c>
      <c r="D113" s="431">
        <f>'Anexo 3'!E115</f>
        <v>0</v>
      </c>
      <c r="E113" s="58" t="s">
        <v>74</v>
      </c>
      <c r="F113" s="58" t="s">
        <v>61</v>
      </c>
      <c r="G113" s="58" t="s">
        <v>275</v>
      </c>
      <c r="H113" s="58"/>
      <c r="I113" s="54">
        <f>'Anexo 3'!F115</f>
        <v>50000</v>
      </c>
      <c r="J113" s="58"/>
      <c r="K113" s="62">
        <f>+'Anexo 3'!G115</f>
        <v>0</v>
      </c>
      <c r="L113" s="341" t="e">
        <f t="shared" si="2"/>
        <v>#DIV/0!</v>
      </c>
      <c r="M113" s="58" t="s">
        <v>43</v>
      </c>
      <c r="N113" s="342">
        <v>100</v>
      </c>
    </row>
    <row r="114" spans="1:14" s="359" customFormat="1" ht="84.75" hidden="1" customHeight="1" x14ac:dyDescent="0.2">
      <c r="A114" s="529"/>
      <c r="B114" s="529"/>
      <c r="C114" s="58" t="s">
        <v>253</v>
      </c>
      <c r="D114" s="58" t="s">
        <v>261</v>
      </c>
      <c r="E114" s="58" t="s">
        <v>74</v>
      </c>
      <c r="F114" s="58" t="s">
        <v>61</v>
      </c>
      <c r="G114" s="58" t="s">
        <v>276</v>
      </c>
      <c r="H114" s="58">
        <v>50</v>
      </c>
      <c r="I114" s="54">
        <v>10000</v>
      </c>
      <c r="J114" s="58"/>
      <c r="K114" s="62">
        <f>+'Anexo 3'!G116</f>
        <v>430</v>
      </c>
      <c r="L114" s="341">
        <f t="shared" si="2"/>
        <v>0</v>
      </c>
      <c r="M114" s="58" t="s">
        <v>43</v>
      </c>
      <c r="N114" s="342">
        <v>8000</v>
      </c>
    </row>
    <row r="115" spans="1:14" s="359" customFormat="1" ht="84.75" hidden="1" customHeight="1" x14ac:dyDescent="0.2">
      <c r="A115" s="529"/>
      <c r="B115" s="529"/>
      <c r="C115" s="58" t="s">
        <v>254</v>
      </c>
      <c r="D115" s="58" t="s">
        <v>262</v>
      </c>
      <c r="E115" s="58" t="s">
        <v>74</v>
      </c>
      <c r="F115" s="58" t="s">
        <v>61</v>
      </c>
      <c r="G115" s="58" t="s">
        <v>277</v>
      </c>
      <c r="H115" s="58">
        <v>1</v>
      </c>
      <c r="I115" s="54">
        <v>12000</v>
      </c>
      <c r="J115" s="58"/>
      <c r="K115" s="62">
        <f>+'Anexo 3'!G117</f>
        <v>0</v>
      </c>
      <c r="L115" s="341">
        <f t="shared" si="2"/>
        <v>0</v>
      </c>
      <c r="M115" s="58" t="s">
        <v>279</v>
      </c>
      <c r="N115" s="342">
        <v>1</v>
      </c>
    </row>
    <row r="116" spans="1:14" s="359" customFormat="1" ht="84.75" hidden="1" customHeight="1" x14ac:dyDescent="0.2">
      <c r="A116" s="529"/>
      <c r="B116" s="529"/>
      <c r="C116" s="58" t="s">
        <v>255</v>
      </c>
      <c r="D116" s="58" t="s">
        <v>263</v>
      </c>
      <c r="E116" s="58" t="s">
        <v>74</v>
      </c>
      <c r="F116" s="58" t="s">
        <v>61</v>
      </c>
      <c r="G116" s="58" t="s">
        <v>140</v>
      </c>
      <c r="H116" s="58">
        <v>200</v>
      </c>
      <c r="I116" s="54">
        <v>60000</v>
      </c>
      <c r="J116" s="58"/>
      <c r="K116" s="62">
        <f>+'Anexo 3'!G118</f>
        <v>0</v>
      </c>
      <c r="L116" s="341">
        <f t="shared" si="2"/>
        <v>0</v>
      </c>
      <c r="M116" s="58" t="s">
        <v>279</v>
      </c>
      <c r="N116" s="342">
        <v>1</v>
      </c>
    </row>
    <row r="117" spans="1:14" s="359" customFormat="1" ht="84.75" hidden="1" customHeight="1" x14ac:dyDescent="0.2">
      <c r="A117" s="529"/>
      <c r="B117" s="529"/>
      <c r="C117" s="58" t="s">
        <v>403</v>
      </c>
      <c r="D117" s="58" t="s">
        <v>167</v>
      </c>
      <c r="E117" s="58" t="s">
        <v>74</v>
      </c>
      <c r="F117" s="58" t="s">
        <v>61</v>
      </c>
      <c r="G117" s="58" t="s">
        <v>179</v>
      </c>
      <c r="H117" s="58">
        <v>2</v>
      </c>
      <c r="I117" s="54">
        <v>5000</v>
      </c>
      <c r="J117" s="58"/>
      <c r="K117" s="62">
        <f>+'Anexo 3'!G119</f>
        <v>0</v>
      </c>
      <c r="L117" s="341">
        <f t="shared" si="2"/>
        <v>0</v>
      </c>
      <c r="M117" s="58" t="s">
        <v>280</v>
      </c>
      <c r="N117" s="342">
        <v>500</v>
      </c>
    </row>
    <row r="118" spans="1:14" s="359" customFormat="1" ht="99.75" hidden="1" customHeight="1" x14ac:dyDescent="0.2">
      <c r="A118" s="529"/>
      <c r="B118" s="529"/>
      <c r="C118" s="58" t="s">
        <v>257</v>
      </c>
      <c r="D118" s="58" t="s">
        <v>264</v>
      </c>
      <c r="E118" s="58" t="s">
        <v>74</v>
      </c>
      <c r="F118" s="58" t="s">
        <v>61</v>
      </c>
      <c r="G118" s="58" t="s">
        <v>276</v>
      </c>
      <c r="H118" s="58">
        <v>3</v>
      </c>
      <c r="I118" s="54">
        <v>5000</v>
      </c>
      <c r="J118" s="58"/>
      <c r="K118" s="62">
        <f>+'Anexo 3'!G120</f>
        <v>0</v>
      </c>
      <c r="L118" s="341">
        <f t="shared" si="2"/>
        <v>0</v>
      </c>
      <c r="M118" s="58" t="s">
        <v>281</v>
      </c>
      <c r="N118" s="342">
        <v>100</v>
      </c>
    </row>
    <row r="119" spans="1:14" s="359" customFormat="1" ht="84.75" hidden="1" customHeight="1" x14ac:dyDescent="0.2">
      <c r="A119" s="529"/>
      <c r="B119" s="529"/>
      <c r="C119" s="58" t="s">
        <v>258</v>
      </c>
      <c r="D119" s="58" t="s">
        <v>240</v>
      </c>
      <c r="E119" s="58" t="s">
        <v>74</v>
      </c>
      <c r="F119" s="58" t="s">
        <v>61</v>
      </c>
      <c r="G119" s="58" t="s">
        <v>276</v>
      </c>
      <c r="H119" s="58">
        <v>1</v>
      </c>
      <c r="I119" s="54">
        <v>5000</v>
      </c>
      <c r="J119" s="58"/>
      <c r="K119" s="62">
        <f>+'Anexo 3'!G121</f>
        <v>16825.7</v>
      </c>
      <c r="L119" s="341">
        <f t="shared" si="2"/>
        <v>0</v>
      </c>
      <c r="M119" s="58" t="s">
        <v>282</v>
      </c>
      <c r="N119" s="342">
        <v>500</v>
      </c>
    </row>
    <row r="120" spans="1:14" s="359" customFormat="1" ht="84.75" hidden="1" customHeight="1" x14ac:dyDescent="0.2">
      <c r="A120" s="529"/>
      <c r="B120" s="529"/>
      <c r="C120" s="58" t="s">
        <v>259</v>
      </c>
      <c r="D120" s="58" t="s">
        <v>167</v>
      </c>
      <c r="E120" s="58" t="s">
        <v>74</v>
      </c>
      <c r="F120" s="58" t="s">
        <v>61</v>
      </c>
      <c r="G120" s="58" t="s">
        <v>179</v>
      </c>
      <c r="H120" s="58">
        <v>2</v>
      </c>
      <c r="I120" s="54">
        <v>8000</v>
      </c>
      <c r="J120" s="58"/>
      <c r="K120" s="62">
        <f>+'Anexo 3'!G122</f>
        <v>0</v>
      </c>
      <c r="L120" s="341">
        <f t="shared" si="2"/>
        <v>0</v>
      </c>
      <c r="M120" s="58" t="s">
        <v>280</v>
      </c>
      <c r="N120" s="342">
        <v>500</v>
      </c>
    </row>
    <row r="121" spans="1:14" s="359" customFormat="1" ht="84.75" hidden="1" customHeight="1" x14ac:dyDescent="0.2">
      <c r="A121" s="529"/>
      <c r="B121" s="529"/>
      <c r="C121" s="58" t="s">
        <v>260</v>
      </c>
      <c r="D121" s="58" t="s">
        <v>265</v>
      </c>
      <c r="E121" s="58" t="s">
        <v>74</v>
      </c>
      <c r="F121" s="58" t="s">
        <v>61</v>
      </c>
      <c r="G121" s="58" t="s">
        <v>278</v>
      </c>
      <c r="H121" s="58">
        <v>1</v>
      </c>
      <c r="I121" s="54">
        <v>40000</v>
      </c>
      <c r="J121" s="58"/>
      <c r="K121" s="62">
        <f>+'Anexo 3'!G123</f>
        <v>0</v>
      </c>
      <c r="L121" s="341">
        <f t="shared" si="2"/>
        <v>0</v>
      </c>
      <c r="M121" s="58" t="s">
        <v>280</v>
      </c>
      <c r="N121" s="342">
        <v>500</v>
      </c>
    </row>
    <row r="122" spans="1:14" s="359" customFormat="1" ht="84.75" customHeight="1" x14ac:dyDescent="0.2">
      <c r="A122" s="530" t="s">
        <v>91</v>
      </c>
      <c r="B122" s="530" t="s">
        <v>283</v>
      </c>
      <c r="C122" s="158" t="str">
        <f>'Anexo 3'!D124</f>
        <v>Trasporte a beneficiarios REFAMI</v>
      </c>
      <c r="D122" s="433">
        <f>'Anexo 3'!E124</f>
        <v>0</v>
      </c>
      <c r="E122" s="158" t="s">
        <v>74</v>
      </c>
      <c r="F122" s="158" t="s">
        <v>61</v>
      </c>
      <c r="G122" s="159" t="s">
        <v>137</v>
      </c>
      <c r="H122" s="159"/>
      <c r="I122" s="160">
        <f>'Anexo 3'!F124</f>
        <v>200000</v>
      </c>
      <c r="J122" s="159"/>
      <c r="K122" s="343">
        <f>+'Anexo 3'!G124</f>
        <v>0</v>
      </c>
      <c r="L122" s="344" t="e">
        <f t="shared" si="2"/>
        <v>#DIV/0!</v>
      </c>
      <c r="M122" s="161" t="s">
        <v>43</v>
      </c>
      <c r="N122" s="168">
        <v>8000</v>
      </c>
    </row>
    <row r="123" spans="1:14" s="359" customFormat="1" ht="84.75" customHeight="1" x14ac:dyDescent="0.2">
      <c r="A123" s="531"/>
      <c r="B123" s="531"/>
      <c r="C123" s="158" t="str">
        <f>'Anexo 3'!D125</f>
        <v>Apoyo en tramitología de para regularización de situación migratoria</v>
      </c>
      <c r="D123" s="433">
        <f>'Anexo 3'!E125</f>
        <v>0</v>
      </c>
      <c r="E123" s="158" t="s">
        <v>74</v>
      </c>
      <c r="F123" s="158" t="s">
        <v>61</v>
      </c>
      <c r="G123" s="432"/>
      <c r="H123" s="432"/>
      <c r="I123" s="160">
        <f>'Anexo 3'!F125</f>
        <v>20000</v>
      </c>
      <c r="J123" s="432"/>
      <c r="K123" s="343"/>
      <c r="L123" s="345"/>
      <c r="M123" s="365"/>
      <c r="N123" s="366"/>
    </row>
    <row r="124" spans="1:14" s="359" customFormat="1" ht="84.75" customHeight="1" x14ac:dyDescent="0.2">
      <c r="A124" s="531"/>
      <c r="B124" s="531"/>
      <c r="C124" s="158" t="str">
        <f>'Anexo 3'!D126</f>
        <v xml:space="preserve">Actualización de las paginas web de trasparencia y acceso a la información </v>
      </c>
      <c r="D124" s="433">
        <f>'Anexo 3'!E126</f>
        <v>0</v>
      </c>
      <c r="E124" s="162" t="s">
        <v>74</v>
      </c>
      <c r="F124" s="158" t="s">
        <v>61</v>
      </c>
      <c r="G124" s="162" t="s">
        <v>284</v>
      </c>
      <c r="H124" s="162"/>
      <c r="I124" s="160">
        <f>'Anexo 3'!F126</f>
        <v>10000</v>
      </c>
      <c r="J124" s="162"/>
      <c r="K124" s="343">
        <f>+'Anexo 3'!G126</f>
        <v>0</v>
      </c>
      <c r="L124" s="345" t="e">
        <f t="shared" si="2"/>
        <v>#DIV/0!</v>
      </c>
      <c r="M124" s="365" t="s">
        <v>43</v>
      </c>
      <c r="N124" s="366">
        <v>13000</v>
      </c>
    </row>
    <row r="125" spans="1:14" s="359" customFormat="1" ht="84.75" customHeight="1" x14ac:dyDescent="0.2">
      <c r="A125" s="532" t="s">
        <v>91</v>
      </c>
      <c r="B125" s="532" t="s">
        <v>286</v>
      </c>
      <c r="C125" s="126" t="str">
        <f>'Anexo 3'!D127</f>
        <v xml:space="preserve">Servicio de trasporte a estudiantes de las comunidades del Municipio hacia la cabecera municipal </v>
      </c>
      <c r="D125" s="434">
        <f>'Anexo 3'!E127</f>
        <v>0</v>
      </c>
      <c r="E125" s="126" t="s">
        <v>74</v>
      </c>
      <c r="F125" s="126" t="s">
        <v>61</v>
      </c>
      <c r="G125" s="126" t="s">
        <v>350</v>
      </c>
      <c r="H125" s="367"/>
      <c r="I125" s="68">
        <f>'Anexo 3'!F127</f>
        <v>500000</v>
      </c>
      <c r="J125" s="367"/>
      <c r="K125" s="68">
        <f>+'Anexo 3'!G127</f>
        <v>0</v>
      </c>
      <c r="L125" s="346" t="e">
        <f>J125/H125</f>
        <v>#DIV/0!</v>
      </c>
      <c r="M125" s="126" t="s">
        <v>43</v>
      </c>
      <c r="N125" s="169">
        <v>6000</v>
      </c>
    </row>
    <row r="126" spans="1:14" s="359" customFormat="1" ht="84.75" customHeight="1" x14ac:dyDescent="0.2">
      <c r="A126" s="533"/>
      <c r="B126" s="533"/>
      <c r="C126" s="126" t="str">
        <f>'Anexo 3'!D128</f>
        <v>Transporte a estudiantes para participación en diferentes actividades académicas  municipales, estatales y federales</v>
      </c>
      <c r="D126" s="434">
        <f>'Anexo 3'!E128</f>
        <v>0</v>
      </c>
      <c r="E126" s="126" t="s">
        <v>74</v>
      </c>
      <c r="F126" s="126" t="s">
        <v>61</v>
      </c>
      <c r="G126" s="70" t="s">
        <v>276</v>
      </c>
      <c r="H126" s="367"/>
      <c r="I126" s="68">
        <f>'Anexo 3'!F128</f>
        <v>100000</v>
      </c>
      <c r="J126" s="367"/>
      <c r="K126" s="68">
        <f>+'Anexo 3'!G128</f>
        <v>0</v>
      </c>
      <c r="L126" s="346" t="e">
        <f t="shared" si="2"/>
        <v>#DIV/0!</v>
      </c>
      <c r="M126" s="70" t="s">
        <v>43</v>
      </c>
      <c r="N126" s="169">
        <v>8000</v>
      </c>
    </row>
    <row r="127" spans="1:14" s="359" customFormat="1" ht="84.75" customHeight="1" x14ac:dyDescent="0.2">
      <c r="A127" s="533"/>
      <c r="B127" s="533"/>
      <c r="C127" s="126" t="str">
        <f>'Anexo 3'!D129</f>
        <v>Charlas, conferencias y talleres dirigidas a estudiantes y/o padres de familia</v>
      </c>
      <c r="D127" s="434">
        <f>'Anexo 3'!E129</f>
        <v>0</v>
      </c>
      <c r="E127" s="126" t="s">
        <v>74</v>
      </c>
      <c r="F127" s="126" t="s">
        <v>61</v>
      </c>
      <c r="G127" s="70" t="s">
        <v>400</v>
      </c>
      <c r="H127" s="367"/>
      <c r="I127" s="68">
        <f>'Anexo 3'!F129</f>
        <v>30000</v>
      </c>
      <c r="J127" s="367"/>
      <c r="K127" s="68">
        <f>+'Anexo 3'!G129</f>
        <v>6264</v>
      </c>
      <c r="L127" s="346" t="e">
        <f t="shared" si="2"/>
        <v>#DIV/0!</v>
      </c>
      <c r="M127" s="70" t="s">
        <v>291</v>
      </c>
      <c r="N127" s="169">
        <v>300</v>
      </c>
    </row>
    <row r="128" spans="1:14" s="359" customFormat="1" ht="84.75" customHeight="1" x14ac:dyDescent="0.2">
      <c r="A128" s="533"/>
      <c r="B128" s="533"/>
      <c r="C128" s="126" t="str">
        <f>'Anexo 3'!D130</f>
        <v xml:space="preserve">Difusión de la oferta educativa de las carreras que se ofertan en el Nodo Universitario       </v>
      </c>
      <c r="D128" s="434">
        <f>'Anexo 3'!E130</f>
        <v>0</v>
      </c>
      <c r="E128" s="126" t="s">
        <v>74</v>
      </c>
      <c r="F128" s="126" t="s">
        <v>61</v>
      </c>
      <c r="G128" s="70" t="s">
        <v>49</v>
      </c>
      <c r="H128" s="367"/>
      <c r="I128" s="68">
        <f>'Anexo 3'!F130</f>
        <v>10000</v>
      </c>
      <c r="J128" s="367"/>
      <c r="K128" s="68">
        <f>+'Anexo 3'!G130</f>
        <v>11600</v>
      </c>
      <c r="L128" s="346" t="e">
        <f t="shared" si="2"/>
        <v>#DIV/0!</v>
      </c>
      <c r="M128" s="70" t="s">
        <v>43</v>
      </c>
      <c r="N128" s="169">
        <v>9000</v>
      </c>
    </row>
    <row r="129" spans="1:14" s="359" customFormat="1" ht="84.75" customHeight="1" x14ac:dyDescent="0.2">
      <c r="A129" s="533"/>
      <c r="B129" s="533"/>
      <c r="C129" s="126" t="str">
        <f>'Anexo 3'!D131</f>
        <v xml:space="preserve">Participación de las instituciones educativas del municipio en la realización de los diferentes eventos, cívicos, culturales, académicos, sociales y deportivos </v>
      </c>
      <c r="D129" s="434">
        <f>'Anexo 3'!E131</f>
        <v>0</v>
      </c>
      <c r="E129" s="126" t="s">
        <v>74</v>
      </c>
      <c r="F129" s="126" t="s">
        <v>73</v>
      </c>
      <c r="G129" s="70" t="s">
        <v>49</v>
      </c>
      <c r="H129" s="367"/>
      <c r="I129" s="68">
        <f>'Anexo 3'!F131</f>
        <v>100000</v>
      </c>
      <c r="J129" s="367"/>
      <c r="K129" s="68">
        <f>+'Anexo 3'!G131</f>
        <v>556.79999999999995</v>
      </c>
      <c r="L129" s="346" t="e">
        <f t="shared" si="2"/>
        <v>#DIV/0!</v>
      </c>
      <c r="M129" s="70" t="s">
        <v>292</v>
      </c>
      <c r="N129" s="169">
        <v>3</v>
      </c>
    </row>
    <row r="130" spans="1:14" s="359" customFormat="1" ht="84.75" customHeight="1" x14ac:dyDescent="0.2">
      <c r="A130" s="533"/>
      <c r="B130" s="533"/>
      <c r="C130" s="126" t="str">
        <f>'Anexo 3'!D132</f>
        <v xml:space="preserve">Programa  de apoyo a estudiantes del Municipio </v>
      </c>
      <c r="D130" s="434">
        <f>'Anexo 3'!E132</f>
        <v>0</v>
      </c>
      <c r="E130" s="126" t="s">
        <v>74</v>
      </c>
      <c r="F130" s="126" t="s">
        <v>61</v>
      </c>
      <c r="G130" s="70" t="s">
        <v>274</v>
      </c>
      <c r="H130" s="70"/>
      <c r="I130" s="68">
        <f>'Anexo 3'!F132</f>
        <v>1000000</v>
      </c>
      <c r="J130" s="70"/>
      <c r="K130" s="68">
        <f>+'Anexo 3'!G132</f>
        <v>0</v>
      </c>
      <c r="L130" s="346" t="e">
        <f t="shared" si="2"/>
        <v>#DIV/0!</v>
      </c>
      <c r="M130" s="70" t="s">
        <v>292</v>
      </c>
      <c r="N130" s="169">
        <v>10</v>
      </c>
    </row>
    <row r="131" spans="1:14" s="359" customFormat="1" ht="84.75" customHeight="1" x14ac:dyDescent="0.2">
      <c r="A131" s="533"/>
      <c r="B131" s="533"/>
      <c r="C131" s="126" t="str">
        <f>'Anexo 3'!D133</f>
        <v xml:space="preserve">Apoyo a instituciones educativas del Municipio </v>
      </c>
      <c r="D131" s="434">
        <f>'Anexo 3'!E133</f>
        <v>0</v>
      </c>
      <c r="E131" s="126" t="s">
        <v>74</v>
      </c>
      <c r="F131" s="126" t="s">
        <v>61</v>
      </c>
      <c r="G131" s="70" t="s">
        <v>401</v>
      </c>
      <c r="H131" s="70"/>
      <c r="I131" s="68">
        <f>'Anexo 3'!F133</f>
        <v>300000</v>
      </c>
      <c r="J131" s="70"/>
      <c r="K131" s="68">
        <f>+'Anexo 3'!G133</f>
        <v>100819.39</v>
      </c>
      <c r="L131" s="346" t="e">
        <f t="shared" si="2"/>
        <v>#DIV/0!</v>
      </c>
      <c r="M131" s="70" t="s">
        <v>292</v>
      </c>
      <c r="N131" s="169">
        <v>4</v>
      </c>
    </row>
    <row r="132" spans="1:14" s="359" customFormat="1" ht="84.75" customHeight="1" x14ac:dyDescent="0.2">
      <c r="A132" s="533"/>
      <c r="B132" s="533"/>
      <c r="C132" s="126" t="str">
        <f>'Anexo 3'!D134</f>
        <v xml:space="preserve">Fiestas de patronales 
</v>
      </c>
      <c r="D132" s="434">
        <f>'Anexo 3'!E134</f>
        <v>0</v>
      </c>
      <c r="E132" s="126" t="s">
        <v>74</v>
      </c>
      <c r="F132" s="126" t="s">
        <v>61</v>
      </c>
      <c r="G132" s="70" t="s">
        <v>43</v>
      </c>
      <c r="H132" s="70"/>
      <c r="I132" s="68">
        <f>'Anexo 3'!F134</f>
        <v>1800000</v>
      </c>
      <c r="J132" s="70"/>
      <c r="K132" s="68">
        <f>+'Anexo 3'!G134</f>
        <v>2373159.13</v>
      </c>
      <c r="L132" s="346" t="e">
        <f t="shared" si="2"/>
        <v>#DIV/0!</v>
      </c>
      <c r="M132" s="70" t="s">
        <v>293</v>
      </c>
      <c r="N132" s="169">
        <v>200</v>
      </c>
    </row>
    <row r="133" spans="1:14" s="359" customFormat="1" ht="84.75" customHeight="1" x14ac:dyDescent="0.2">
      <c r="A133" s="533"/>
      <c r="B133" s="533"/>
      <c r="C133" s="126" t="str">
        <f>'Anexo 3'!D135</f>
        <v xml:space="preserve">Fiestas patrias
</v>
      </c>
      <c r="D133" s="434">
        <f>'Anexo 3'!E135</f>
        <v>0</v>
      </c>
      <c r="E133" s="126" t="s">
        <v>74</v>
      </c>
      <c r="F133" s="126" t="s">
        <v>61</v>
      </c>
      <c r="G133" s="70"/>
      <c r="H133" s="70"/>
      <c r="I133" s="68">
        <f>'Anexo 3'!F135</f>
        <v>600000</v>
      </c>
      <c r="J133" s="70"/>
      <c r="K133" s="68"/>
      <c r="L133" s="346"/>
      <c r="M133" s="70"/>
      <c r="N133" s="169"/>
    </row>
    <row r="134" spans="1:14" s="359" customFormat="1" ht="84.75" customHeight="1" x14ac:dyDescent="0.2">
      <c r="A134" s="533"/>
      <c r="B134" s="533"/>
      <c r="C134" s="126" t="str">
        <f>'Anexo 3'!D136</f>
        <v>Fiestas de las comunidades del Municipio</v>
      </c>
      <c r="D134" s="434">
        <f>'Anexo 3'!E136</f>
        <v>0</v>
      </c>
      <c r="E134" s="126" t="s">
        <v>74</v>
      </c>
      <c r="F134" s="126" t="s">
        <v>61</v>
      </c>
      <c r="G134" s="70"/>
      <c r="H134" s="70"/>
      <c r="I134" s="68">
        <f>'Anexo 3'!F136</f>
        <v>500000</v>
      </c>
      <c r="J134" s="70"/>
      <c r="K134" s="68"/>
      <c r="L134" s="346"/>
      <c r="M134" s="70"/>
      <c r="N134" s="169"/>
    </row>
    <row r="135" spans="1:14" s="359" customFormat="1" ht="84.75" customHeight="1" x14ac:dyDescent="0.2">
      <c r="A135" s="533"/>
      <c r="B135" s="533"/>
      <c r="C135" s="126" t="str">
        <f>'Anexo 3'!D137</f>
        <v xml:space="preserve">Festivales del municipio </v>
      </c>
      <c r="D135" s="434">
        <f>'Anexo 3'!E137</f>
        <v>0</v>
      </c>
      <c r="E135" s="126" t="s">
        <v>74</v>
      </c>
      <c r="F135" s="126" t="s">
        <v>61</v>
      </c>
      <c r="G135" s="70" t="s">
        <v>273</v>
      </c>
      <c r="H135" s="68"/>
      <c r="I135" s="68">
        <f>'Anexo 3'!F137</f>
        <v>540000</v>
      </c>
      <c r="J135" s="68"/>
      <c r="K135" s="68">
        <f>+'Anexo 3'!G135</f>
        <v>0</v>
      </c>
      <c r="L135" s="346" t="e">
        <f t="shared" si="2"/>
        <v>#DIV/0!</v>
      </c>
      <c r="M135" s="70" t="s">
        <v>43</v>
      </c>
      <c r="N135" s="169">
        <v>1600</v>
      </c>
    </row>
    <row r="136" spans="1:14" s="359" customFormat="1" ht="84.75" customHeight="1" x14ac:dyDescent="0.2">
      <c r="A136" s="533"/>
      <c r="B136" s="533"/>
      <c r="C136" s="126" t="str">
        <f>'Anexo 3'!D138</f>
        <v xml:space="preserve">Ferias de educación ambiental </v>
      </c>
      <c r="D136" s="434">
        <f>'Anexo 3'!E138</f>
        <v>0</v>
      </c>
      <c r="E136" s="126" t="s">
        <v>74</v>
      </c>
      <c r="F136" s="126" t="s">
        <v>61</v>
      </c>
      <c r="G136" s="70"/>
      <c r="H136" s="68"/>
      <c r="I136" s="68">
        <f>'Anexo 3'!F138</f>
        <v>40000</v>
      </c>
      <c r="J136" s="68"/>
      <c r="K136" s="68"/>
      <c r="L136" s="346"/>
      <c r="M136" s="70"/>
      <c r="N136" s="169"/>
    </row>
    <row r="137" spans="1:14" s="359" customFormat="1" ht="84.75" customHeight="1" x14ac:dyDescent="0.2">
      <c r="A137" s="533"/>
      <c r="B137" s="533"/>
      <c r="C137" s="126" t="str">
        <f>'Anexo 3'!D139</f>
        <v>Actos cívicos ceremoniales</v>
      </c>
      <c r="D137" s="434">
        <f>'Anexo 3'!E139</f>
        <v>0</v>
      </c>
      <c r="E137" s="126" t="s">
        <v>74</v>
      </c>
      <c r="F137" s="126" t="s">
        <v>61</v>
      </c>
      <c r="G137" s="70"/>
      <c r="H137" s="68"/>
      <c r="I137" s="68">
        <f>'Anexo 3'!F139</f>
        <v>20000</v>
      </c>
      <c r="J137" s="68"/>
      <c r="K137" s="68"/>
      <c r="L137" s="346"/>
      <c r="M137" s="70"/>
      <c r="N137" s="169"/>
    </row>
    <row r="138" spans="1:14" s="359" customFormat="1" ht="84.75" customHeight="1" x14ac:dyDescent="0.2">
      <c r="A138" s="533"/>
      <c r="B138" s="533"/>
      <c r="C138" s="126" t="str">
        <f>'Anexo 3'!D140</f>
        <v xml:space="preserve">Actos solemnes </v>
      </c>
      <c r="D138" s="434">
        <f>'Anexo 3'!E140</f>
        <v>0</v>
      </c>
      <c r="E138" s="126" t="s">
        <v>74</v>
      </c>
      <c r="F138" s="126" t="s">
        <v>61</v>
      </c>
      <c r="G138" s="70"/>
      <c r="H138" s="68"/>
      <c r="I138" s="68">
        <f>'Anexo 3'!F140</f>
        <v>180000</v>
      </c>
      <c r="J138" s="68"/>
      <c r="K138" s="68"/>
      <c r="L138" s="346"/>
      <c r="M138" s="70"/>
      <c r="N138" s="169"/>
    </row>
    <row r="139" spans="1:14" s="359" customFormat="1" ht="84.75" customHeight="1" x14ac:dyDescent="0.2">
      <c r="A139" s="533"/>
      <c r="B139" s="533"/>
      <c r="C139" s="126" t="str">
        <f>'Anexo 3'!D141</f>
        <v xml:space="preserve">Obras de teatro </v>
      </c>
      <c r="D139" s="434">
        <f>'Anexo 3'!E141</f>
        <v>0</v>
      </c>
      <c r="E139" s="126" t="s">
        <v>74</v>
      </c>
      <c r="F139" s="126" t="s">
        <v>61</v>
      </c>
      <c r="G139" s="70"/>
      <c r="H139" s="68"/>
      <c r="I139" s="68">
        <f>'Anexo 3'!F141</f>
        <v>200000</v>
      </c>
      <c r="J139" s="68"/>
      <c r="K139" s="68"/>
      <c r="L139" s="346"/>
      <c r="M139" s="70"/>
      <c r="N139" s="169"/>
    </row>
    <row r="140" spans="1:14" s="359" customFormat="1" ht="84.75" customHeight="1" x14ac:dyDescent="0.2">
      <c r="A140" s="534"/>
      <c r="B140" s="534"/>
      <c r="C140" s="126" t="str">
        <f>'Anexo 3'!D142</f>
        <v>Presentaciones y proyecciones artísticas</v>
      </c>
      <c r="D140" s="434">
        <f>'Anexo 3'!E142</f>
        <v>0</v>
      </c>
      <c r="E140" s="126" t="s">
        <v>74</v>
      </c>
      <c r="F140" s="126" t="s">
        <v>61</v>
      </c>
      <c r="G140" s="70" t="s">
        <v>292</v>
      </c>
      <c r="H140" s="70"/>
      <c r="I140" s="68">
        <f>'Anexo 3'!F142</f>
        <v>100000</v>
      </c>
      <c r="J140" s="70"/>
      <c r="K140" s="68">
        <f>+'Anexo 3'!G142</f>
        <v>0</v>
      </c>
      <c r="L140" s="346" t="e">
        <f t="shared" si="2"/>
        <v>#DIV/0!</v>
      </c>
      <c r="M140" s="70" t="s">
        <v>292</v>
      </c>
      <c r="N140" s="169">
        <v>10</v>
      </c>
    </row>
    <row r="141" spans="1:14" s="359" customFormat="1" ht="84.75" customHeight="1" x14ac:dyDescent="0.2">
      <c r="A141" s="565" t="s">
        <v>91</v>
      </c>
      <c r="B141" s="565" t="s">
        <v>294</v>
      </c>
      <c r="C141" s="81" t="str">
        <f>'Anexo 3'!D143</f>
        <v>Identificar los componentes de las áreas naturales del Municipio</v>
      </c>
      <c r="D141" s="435">
        <f>'Anexo 3'!E143</f>
        <v>0</v>
      </c>
      <c r="E141" s="81" t="s">
        <v>74</v>
      </c>
      <c r="F141" s="81" t="s">
        <v>61</v>
      </c>
      <c r="G141" s="81" t="s">
        <v>319</v>
      </c>
      <c r="H141" s="79"/>
      <c r="I141" s="76">
        <f>'Anexo 3'!F143</f>
        <v>22500</v>
      </c>
      <c r="J141" s="79"/>
      <c r="K141" s="80">
        <f>+'Anexo 3'!G143</f>
        <v>0</v>
      </c>
      <c r="L141" s="347" t="e">
        <f>J141/H141</f>
        <v>#DIV/0!</v>
      </c>
      <c r="M141" s="78" t="s">
        <v>150</v>
      </c>
      <c r="N141" s="170">
        <v>3</v>
      </c>
    </row>
    <row r="142" spans="1:14" s="359" customFormat="1" ht="84.75" customHeight="1" x14ac:dyDescent="0.2">
      <c r="A142" s="565"/>
      <c r="B142" s="565"/>
      <c r="C142" s="81" t="str">
        <f>'Anexo 3'!D144</f>
        <v>Generar información de las áreas naturales del Municipio</v>
      </c>
      <c r="D142" s="435">
        <f>'Anexo 3'!E144</f>
        <v>0</v>
      </c>
      <c r="E142" s="81" t="s">
        <v>74</v>
      </c>
      <c r="F142" s="81" t="s">
        <v>61</v>
      </c>
      <c r="G142" s="81" t="s">
        <v>319</v>
      </c>
      <c r="H142" s="79"/>
      <c r="I142" s="76">
        <f>'Anexo 3'!F144</f>
        <v>22500</v>
      </c>
      <c r="J142" s="79"/>
      <c r="K142" s="80">
        <f>+'Anexo 3'!G144</f>
        <v>0</v>
      </c>
      <c r="L142" s="347" t="e">
        <f t="shared" si="2"/>
        <v>#DIV/0!</v>
      </c>
      <c r="M142" s="78" t="s">
        <v>150</v>
      </c>
      <c r="N142" s="170">
        <v>3</v>
      </c>
    </row>
    <row r="143" spans="1:14" s="359" customFormat="1" ht="84.75" customHeight="1" x14ac:dyDescent="0.2">
      <c r="A143" s="565"/>
      <c r="B143" s="565"/>
      <c r="C143" s="81" t="str">
        <f>'Anexo 3'!D145</f>
        <v>Monitoreo de aguas Municipales</v>
      </c>
      <c r="D143" s="435">
        <f>'Anexo 3'!E145</f>
        <v>0</v>
      </c>
      <c r="E143" s="81" t="s">
        <v>74</v>
      </c>
      <c r="F143" s="81" t="s">
        <v>61</v>
      </c>
      <c r="G143" s="81" t="s">
        <v>175</v>
      </c>
      <c r="H143" s="79"/>
      <c r="I143" s="76">
        <f>'Anexo 3'!F145</f>
        <v>215000</v>
      </c>
      <c r="J143" s="79"/>
      <c r="K143" s="80">
        <f>+'Anexo 3'!G145</f>
        <v>0</v>
      </c>
      <c r="L143" s="347" t="e">
        <f t="shared" si="2"/>
        <v>#DIV/0!</v>
      </c>
      <c r="M143" s="78" t="s">
        <v>150</v>
      </c>
      <c r="N143" s="170">
        <v>3</v>
      </c>
    </row>
    <row r="144" spans="1:14" s="359" customFormat="1" ht="84.75" customHeight="1" x14ac:dyDescent="0.2">
      <c r="A144" s="565"/>
      <c r="B144" s="565"/>
      <c r="C144" s="81" t="str">
        <f>'Anexo 3'!D146</f>
        <v xml:space="preserve">Realizar campañas de recolección y uso adecuado de los residuos solidos </v>
      </c>
      <c r="D144" s="435">
        <f>'Anexo 3'!E146</f>
        <v>0</v>
      </c>
      <c r="E144" s="81" t="s">
        <v>74</v>
      </c>
      <c r="F144" s="81" t="s">
        <v>61</v>
      </c>
      <c r="G144" s="81" t="s">
        <v>133</v>
      </c>
      <c r="H144" s="79"/>
      <c r="I144" s="76">
        <f>'Anexo 3'!F146</f>
        <v>20000</v>
      </c>
      <c r="J144" s="79"/>
      <c r="K144" s="80">
        <f>+'Anexo 3'!G146</f>
        <v>0</v>
      </c>
      <c r="L144" s="347" t="e">
        <f t="shared" si="2"/>
        <v>#DIV/0!</v>
      </c>
      <c r="M144" s="78" t="s">
        <v>43</v>
      </c>
      <c r="N144" s="170">
        <v>13000</v>
      </c>
    </row>
    <row r="145" spans="1:14" s="359" customFormat="1" ht="84.75" customHeight="1" x14ac:dyDescent="0.2">
      <c r="A145" s="565"/>
      <c r="B145" s="565"/>
      <c r="C145" s="81" t="str">
        <f>'Anexo 3'!D147</f>
        <v>Levantamiento de datos para identificar cada tradición propia del Municipio</v>
      </c>
      <c r="D145" s="435">
        <f>'Anexo 3'!E147</f>
        <v>0</v>
      </c>
      <c r="E145" s="81" t="s">
        <v>74</v>
      </c>
      <c r="F145" s="81" t="s">
        <v>61</v>
      </c>
      <c r="G145" s="81" t="s">
        <v>277</v>
      </c>
      <c r="H145" s="79"/>
      <c r="I145" s="76">
        <f>'Anexo 3'!F147</f>
        <v>2116</v>
      </c>
      <c r="J145" s="79"/>
      <c r="K145" s="80">
        <f>+'Anexo 3'!G147</f>
        <v>0</v>
      </c>
      <c r="L145" s="347" t="e">
        <f t="shared" si="2"/>
        <v>#DIV/0!</v>
      </c>
      <c r="M145" s="78" t="s">
        <v>318</v>
      </c>
      <c r="N145" s="170">
        <v>200</v>
      </c>
    </row>
    <row r="146" spans="1:14" s="359" customFormat="1" ht="84.75" hidden="1" customHeight="1" x14ac:dyDescent="0.2">
      <c r="A146" s="565"/>
      <c r="B146" s="565"/>
      <c r="C146" s="81" t="s">
        <v>299</v>
      </c>
      <c r="D146" s="81" t="s">
        <v>307</v>
      </c>
      <c r="E146" s="81" t="s">
        <v>74</v>
      </c>
      <c r="F146" s="81" t="s">
        <v>61</v>
      </c>
      <c r="G146" s="81" t="s">
        <v>320</v>
      </c>
      <c r="H146" s="79">
        <v>2</v>
      </c>
      <c r="I146" s="76">
        <v>35000</v>
      </c>
      <c r="J146" s="79"/>
      <c r="K146" s="80">
        <f>+'Anexo 3'!G148</f>
        <v>3186.95</v>
      </c>
      <c r="L146" s="347">
        <f t="shared" si="2"/>
        <v>0</v>
      </c>
      <c r="M146" s="78" t="s">
        <v>318</v>
      </c>
      <c r="N146" s="170">
        <v>200</v>
      </c>
    </row>
    <row r="147" spans="1:14" s="359" customFormat="1" ht="84.75" hidden="1" customHeight="1" x14ac:dyDescent="0.2">
      <c r="A147" s="565"/>
      <c r="B147" s="565"/>
      <c r="C147" s="81" t="s">
        <v>317</v>
      </c>
      <c r="D147" s="81" t="s">
        <v>307</v>
      </c>
      <c r="E147" s="81" t="s">
        <v>74</v>
      </c>
      <c r="F147" s="81" t="s">
        <v>61</v>
      </c>
      <c r="G147" s="81" t="s">
        <v>320</v>
      </c>
      <c r="H147" s="79">
        <v>2</v>
      </c>
      <c r="I147" s="76">
        <v>50000</v>
      </c>
      <c r="J147" s="79"/>
      <c r="K147" s="80">
        <f>+'Anexo 3'!G149</f>
        <v>0</v>
      </c>
      <c r="L147" s="347">
        <f t="shared" si="2"/>
        <v>0</v>
      </c>
      <c r="M147" s="78" t="s">
        <v>318</v>
      </c>
      <c r="N147" s="170">
        <v>200</v>
      </c>
    </row>
    <row r="148" spans="1:14" s="359" customFormat="1" ht="84.75" hidden="1" customHeight="1" x14ac:dyDescent="0.2">
      <c r="A148" s="565"/>
      <c r="B148" s="565"/>
      <c r="C148" s="81" t="s">
        <v>300</v>
      </c>
      <c r="D148" s="81" t="s">
        <v>308</v>
      </c>
      <c r="E148" s="81" t="s">
        <v>74</v>
      </c>
      <c r="F148" s="81" t="s">
        <v>72</v>
      </c>
      <c r="G148" s="81" t="s">
        <v>321</v>
      </c>
      <c r="H148" s="79">
        <v>1</v>
      </c>
      <c r="I148" s="76">
        <v>20000</v>
      </c>
      <c r="J148" s="182"/>
      <c r="K148" s="80">
        <f>+'Anexo 3'!G150</f>
        <v>447.35</v>
      </c>
      <c r="L148" s="347">
        <f t="shared" si="2"/>
        <v>0</v>
      </c>
      <c r="M148" s="78" t="s">
        <v>318</v>
      </c>
      <c r="N148" s="170">
        <v>200</v>
      </c>
    </row>
    <row r="149" spans="1:14" s="359" customFormat="1" ht="84.75" hidden="1" customHeight="1" x14ac:dyDescent="0.2">
      <c r="A149" s="565"/>
      <c r="B149" s="565"/>
      <c r="C149" s="81" t="s">
        <v>301</v>
      </c>
      <c r="D149" s="81" t="s">
        <v>309</v>
      </c>
      <c r="E149" s="81" t="s">
        <v>74</v>
      </c>
      <c r="F149" s="81" t="s">
        <v>72</v>
      </c>
      <c r="G149" s="81" t="s">
        <v>320</v>
      </c>
      <c r="H149" s="79">
        <v>10</v>
      </c>
      <c r="I149" s="76">
        <v>20000</v>
      </c>
      <c r="J149" s="79"/>
      <c r="K149" s="80">
        <f>+'Anexo 3'!G151</f>
        <v>18330.939999999999</v>
      </c>
      <c r="L149" s="347">
        <f t="shared" si="2"/>
        <v>0</v>
      </c>
      <c r="M149" s="78" t="s">
        <v>318</v>
      </c>
      <c r="N149" s="170">
        <v>200</v>
      </c>
    </row>
    <row r="150" spans="1:14" s="359" customFormat="1" ht="84.75" hidden="1" customHeight="1" x14ac:dyDescent="0.2">
      <c r="A150" s="565"/>
      <c r="B150" s="565"/>
      <c r="C150" s="81" t="s">
        <v>302</v>
      </c>
      <c r="D150" s="81" t="s">
        <v>310</v>
      </c>
      <c r="E150" s="81" t="s">
        <v>74</v>
      </c>
      <c r="F150" s="81" t="s">
        <v>73</v>
      </c>
      <c r="G150" s="81" t="s">
        <v>59</v>
      </c>
      <c r="H150" s="80">
        <v>480000</v>
      </c>
      <c r="I150" s="76">
        <v>480000</v>
      </c>
      <c r="J150" s="80"/>
      <c r="K150" s="80">
        <f>+'Anexo 3'!G152</f>
        <v>400504.78</v>
      </c>
      <c r="L150" s="347">
        <f t="shared" si="2"/>
        <v>0</v>
      </c>
      <c r="M150" s="78" t="s">
        <v>318</v>
      </c>
      <c r="N150" s="170">
        <v>200</v>
      </c>
    </row>
    <row r="151" spans="1:14" s="359" customFormat="1" ht="84.75" hidden="1" customHeight="1" x14ac:dyDescent="0.2">
      <c r="A151" s="565"/>
      <c r="B151" s="565"/>
      <c r="C151" s="81" t="s">
        <v>303</v>
      </c>
      <c r="D151" s="81" t="s">
        <v>311</v>
      </c>
      <c r="E151" s="81" t="s">
        <v>74</v>
      </c>
      <c r="F151" s="81" t="s">
        <v>61</v>
      </c>
      <c r="G151" s="81" t="s">
        <v>59</v>
      </c>
      <c r="H151" s="80">
        <v>800000</v>
      </c>
      <c r="I151" s="76">
        <v>800000</v>
      </c>
      <c r="J151" s="80"/>
      <c r="K151" s="80">
        <f>+'Anexo 3'!G153</f>
        <v>252893.79</v>
      </c>
      <c r="L151" s="347">
        <f t="shared" si="2"/>
        <v>0</v>
      </c>
      <c r="M151" s="78" t="s">
        <v>318</v>
      </c>
      <c r="N151" s="170">
        <v>200</v>
      </c>
    </row>
    <row r="152" spans="1:14" s="359" customFormat="1" ht="84.75" hidden="1" customHeight="1" x14ac:dyDescent="0.2">
      <c r="A152" s="565"/>
      <c r="B152" s="565"/>
      <c r="C152" s="81" t="s">
        <v>304</v>
      </c>
      <c r="D152" s="81" t="s">
        <v>312</v>
      </c>
      <c r="E152" s="81" t="s">
        <v>74</v>
      </c>
      <c r="F152" s="81" t="s">
        <v>73</v>
      </c>
      <c r="G152" s="81" t="s">
        <v>59</v>
      </c>
      <c r="H152" s="80">
        <v>1800000</v>
      </c>
      <c r="I152" s="76">
        <v>1800000</v>
      </c>
      <c r="J152" s="80"/>
      <c r="K152" s="80">
        <f>+'Anexo 3'!G154</f>
        <v>2156033.56</v>
      </c>
      <c r="L152" s="347">
        <f t="shared" si="2"/>
        <v>0</v>
      </c>
      <c r="M152" s="78" t="s">
        <v>43</v>
      </c>
      <c r="N152" s="170">
        <v>13000</v>
      </c>
    </row>
    <row r="153" spans="1:14" s="359" customFormat="1" ht="84.75" hidden="1" customHeight="1" x14ac:dyDescent="0.2">
      <c r="A153" s="565"/>
      <c r="B153" s="565"/>
      <c r="C153" s="81" t="s">
        <v>305</v>
      </c>
      <c r="D153" s="81" t="s">
        <v>288</v>
      </c>
      <c r="E153" s="81" t="s">
        <v>74</v>
      </c>
      <c r="F153" s="81" t="s">
        <v>61</v>
      </c>
      <c r="G153" s="81" t="s">
        <v>59</v>
      </c>
      <c r="H153" s="80">
        <v>1000000</v>
      </c>
      <c r="I153" s="76">
        <v>1000000</v>
      </c>
      <c r="J153" s="80"/>
      <c r="K153" s="80">
        <f>+'Anexo 3'!G155</f>
        <v>363540.46</v>
      </c>
      <c r="L153" s="347">
        <f t="shared" si="2"/>
        <v>0</v>
      </c>
      <c r="M153" s="78" t="s">
        <v>43</v>
      </c>
      <c r="N153" s="170">
        <v>13000</v>
      </c>
    </row>
    <row r="154" spans="1:14" s="359" customFormat="1" ht="84.75" hidden="1" customHeight="1" x14ac:dyDescent="0.2">
      <c r="A154" s="565"/>
      <c r="B154" s="565"/>
      <c r="C154" s="81" t="s">
        <v>306</v>
      </c>
      <c r="D154" s="81" t="s">
        <v>313</v>
      </c>
      <c r="E154" s="81" t="s">
        <v>74</v>
      </c>
      <c r="F154" s="81" t="s">
        <v>61</v>
      </c>
      <c r="G154" s="81" t="s">
        <v>59</v>
      </c>
      <c r="H154" s="80">
        <v>2000</v>
      </c>
      <c r="I154" s="76">
        <v>2000</v>
      </c>
      <c r="J154" s="80"/>
      <c r="K154" s="80">
        <f>+'Anexo 3'!G156</f>
        <v>11246.01</v>
      </c>
      <c r="L154" s="347">
        <f t="shared" si="2"/>
        <v>0</v>
      </c>
      <c r="M154" s="78" t="s">
        <v>43</v>
      </c>
      <c r="N154" s="170">
        <v>3000</v>
      </c>
    </row>
    <row r="155" spans="1:14" s="359" customFormat="1" ht="122.25" customHeight="1" x14ac:dyDescent="0.2">
      <c r="A155" s="566" t="s">
        <v>91</v>
      </c>
      <c r="B155" s="566" t="s">
        <v>322</v>
      </c>
      <c r="C155" s="82" t="str">
        <f>'Anexo 3'!D157</f>
        <v>Adquisición de material deportivo para las diferentes actividades del área de Cultura Física y del Deporte</v>
      </c>
      <c r="D155" s="436">
        <f>'Anexo 3'!E157</f>
        <v>0</v>
      </c>
      <c r="E155" s="82" t="s">
        <v>74</v>
      </c>
      <c r="F155" s="82" t="s">
        <v>61</v>
      </c>
      <c r="G155" s="82" t="s">
        <v>323</v>
      </c>
      <c r="H155" s="82"/>
      <c r="I155" s="83">
        <f>'Anexo 3'!F157</f>
        <v>50000</v>
      </c>
      <c r="J155" s="215"/>
      <c r="K155" s="61">
        <f>+'Anexo 3'!G157</f>
        <v>125592.29</v>
      </c>
      <c r="L155" s="348" t="e">
        <f t="shared" si="2"/>
        <v>#DIV/0!</v>
      </c>
      <c r="M155" s="112" t="s">
        <v>43</v>
      </c>
      <c r="N155" s="171">
        <v>5000</v>
      </c>
    </row>
    <row r="156" spans="1:14" s="359" customFormat="1" ht="117" hidden="1" customHeight="1" x14ac:dyDescent="0.2">
      <c r="A156" s="566"/>
      <c r="B156" s="566"/>
      <c r="C156" s="82" t="str">
        <f>'Anexo 3'!D158</f>
        <v>Organización de torneos relámpagos en festividades de las comunidades y de la cabecera</v>
      </c>
      <c r="D156" s="436">
        <f>'Anexo 3'!E158</f>
        <v>0</v>
      </c>
      <c r="E156" s="82" t="s">
        <v>74</v>
      </c>
      <c r="F156" s="82" t="s">
        <v>61</v>
      </c>
      <c r="G156" s="82" t="s">
        <v>57</v>
      </c>
      <c r="H156" s="82"/>
      <c r="I156" s="83">
        <f>'Anexo 3'!F158</f>
        <v>100000</v>
      </c>
      <c r="J156" s="215"/>
      <c r="K156" s="61">
        <f>+'Anexo 3'!G158</f>
        <v>0</v>
      </c>
      <c r="L156" s="348" t="e">
        <f t="shared" si="2"/>
        <v>#DIV/0!</v>
      </c>
      <c r="M156" s="82" t="s">
        <v>43</v>
      </c>
      <c r="N156" s="171">
        <v>10000</v>
      </c>
    </row>
    <row r="157" spans="1:14" s="359" customFormat="1" ht="84.75" customHeight="1" x14ac:dyDescent="0.2">
      <c r="A157" s="566"/>
      <c r="B157" s="566"/>
      <c r="C157" s="82" t="str">
        <f>'Anexo 3'!D159</f>
        <v xml:space="preserve">Operación de escuelas deportivas de diferentes diciplinas en el Municipio </v>
      </c>
      <c r="D157" s="436">
        <f>'Anexo 3'!E159</f>
        <v>0</v>
      </c>
      <c r="E157" s="82" t="s">
        <v>74</v>
      </c>
      <c r="F157" s="82" t="s">
        <v>61</v>
      </c>
      <c r="G157" s="82" t="s">
        <v>324</v>
      </c>
      <c r="H157" s="82"/>
      <c r="I157" s="83">
        <f>'Anexo 3'!F159</f>
        <v>800000</v>
      </c>
      <c r="J157" s="215"/>
      <c r="K157" s="61">
        <f>+'Anexo 3'!G159</f>
        <v>6573.4</v>
      </c>
      <c r="L157" s="348" t="e">
        <f t="shared" si="2"/>
        <v>#DIV/0!</v>
      </c>
      <c r="M157" s="112" t="s">
        <v>43</v>
      </c>
      <c r="N157" s="171">
        <v>5000</v>
      </c>
    </row>
    <row r="158" spans="1:14" s="359" customFormat="1" ht="119.25" customHeight="1" x14ac:dyDescent="0.2">
      <c r="A158" s="566"/>
      <c r="B158" s="566"/>
      <c r="C158" s="82" t="str">
        <f>'Anexo 3'!D160</f>
        <v xml:space="preserve">Organización de ligas libres y con limite de edad de las diferentes diciplinas y ramas en el Municipio </v>
      </c>
      <c r="D158" s="436">
        <f>'Anexo 3'!E160</f>
        <v>0</v>
      </c>
      <c r="E158" s="82" t="s">
        <v>74</v>
      </c>
      <c r="F158" s="82" t="s">
        <v>61</v>
      </c>
      <c r="G158" s="82" t="s">
        <v>50</v>
      </c>
      <c r="H158" s="82"/>
      <c r="I158" s="83">
        <f>'Anexo 3'!F160</f>
        <v>150000</v>
      </c>
      <c r="J158" s="215"/>
      <c r="K158" s="61">
        <f>+'Anexo 3'!G160</f>
        <v>7000</v>
      </c>
      <c r="L158" s="348" t="e">
        <f t="shared" si="2"/>
        <v>#DIV/0!</v>
      </c>
      <c r="M158" s="112" t="s">
        <v>43</v>
      </c>
      <c r="N158" s="171">
        <v>5000</v>
      </c>
    </row>
    <row r="159" spans="1:14" s="359" customFormat="1" ht="84.75" customHeight="1" x14ac:dyDescent="0.2">
      <c r="A159" s="566"/>
      <c r="B159" s="566"/>
      <c r="C159" s="82" t="str">
        <f>'Anexo 3'!D161</f>
        <v>Registro de las escuelas deportivas ante CECUFID y CONADE</v>
      </c>
      <c r="D159" s="436">
        <f>'Anexo 3'!E161</f>
        <v>0</v>
      </c>
      <c r="E159" s="82" t="s">
        <v>74</v>
      </c>
      <c r="F159" s="82" t="s">
        <v>61</v>
      </c>
      <c r="G159" s="82" t="s">
        <v>244</v>
      </c>
      <c r="H159" s="72"/>
      <c r="I159" s="83">
        <f>'Anexo 3'!F161</f>
        <v>10000</v>
      </c>
      <c r="J159" s="220"/>
      <c r="K159" s="61">
        <f>+'Anexo 3'!G161</f>
        <v>0</v>
      </c>
      <c r="L159" s="348" t="e">
        <f t="shared" si="2"/>
        <v>#DIV/0!</v>
      </c>
      <c r="M159" s="112" t="s">
        <v>43</v>
      </c>
      <c r="N159" s="171">
        <v>5000</v>
      </c>
    </row>
    <row r="160" spans="1:14" s="359" customFormat="1" ht="84.75" customHeight="1" x14ac:dyDescent="0.2">
      <c r="A160" s="566"/>
      <c r="B160" s="566"/>
      <c r="C160" s="82" t="str">
        <f>'Anexo 3'!D162</f>
        <v>Participación en torneos, campamentos, capacitaciones en CECUFID y CONADE y otras instancias deportivas a nivel, municipal, estatal y federal</v>
      </c>
      <c r="D160" s="436">
        <f>'Anexo 3'!E162</f>
        <v>0</v>
      </c>
      <c r="E160" s="82" t="s">
        <v>74</v>
      </c>
      <c r="F160" s="82" t="s">
        <v>61</v>
      </c>
      <c r="G160" s="82" t="s">
        <v>215</v>
      </c>
      <c r="H160" s="113"/>
      <c r="I160" s="83">
        <f>'Anexo 3'!F162</f>
        <v>200000</v>
      </c>
      <c r="J160" s="216"/>
      <c r="K160" s="61">
        <f>+'Anexo 3'!G162</f>
        <v>0</v>
      </c>
      <c r="L160" s="348" t="e">
        <f t="shared" si="2"/>
        <v>#DIV/0!</v>
      </c>
      <c r="M160" s="82" t="s">
        <v>43</v>
      </c>
      <c r="N160" s="171">
        <v>13000</v>
      </c>
    </row>
    <row r="161" spans="1:15" s="359" customFormat="1" ht="84.75" customHeight="1" x14ac:dyDescent="0.2">
      <c r="A161" s="566"/>
      <c r="B161" s="566"/>
      <c r="C161" s="82" t="str">
        <f>'Anexo 3'!D163</f>
        <v xml:space="preserve">Apoyo a la participación de atletas del Municipio en diferentes eventos deportivos a nivel municipal, estatal y federal </v>
      </c>
      <c r="D161" s="436">
        <f>'Anexo 3'!E163</f>
        <v>0</v>
      </c>
      <c r="E161" s="82"/>
      <c r="F161" s="82" t="s">
        <v>61</v>
      </c>
      <c r="G161" s="82"/>
      <c r="H161" s="113"/>
      <c r="I161" s="83">
        <f>'Anexo 3'!F163</f>
        <v>50000</v>
      </c>
      <c r="J161" s="216"/>
      <c r="K161" s="61"/>
      <c r="L161" s="348"/>
      <c r="M161" s="82"/>
      <c r="N161" s="171"/>
    </row>
    <row r="162" spans="1:15" s="359" customFormat="1" ht="84.75" customHeight="1" x14ac:dyDescent="0.2">
      <c r="A162" s="566"/>
      <c r="B162" s="566"/>
      <c r="C162" s="82" t="str">
        <f>'Anexo 3'!D164</f>
        <v xml:space="preserve">Apoyo a la participación de instancias educativas del Municipio en  diferentes eventos deportivos a nivel municipal, estatal y federal </v>
      </c>
      <c r="D162" s="436">
        <f>'Anexo 3'!E164</f>
        <v>0</v>
      </c>
      <c r="E162" s="82" t="s">
        <v>74</v>
      </c>
      <c r="F162" s="82" t="s">
        <v>61</v>
      </c>
      <c r="G162" s="82" t="s">
        <v>325</v>
      </c>
      <c r="H162" s="113"/>
      <c r="I162" s="83">
        <f>'Anexo 3'!F164</f>
        <v>100000</v>
      </c>
      <c r="J162" s="216"/>
      <c r="K162" s="61">
        <f>+'Anexo 3'!G164</f>
        <v>0</v>
      </c>
      <c r="L162" s="348" t="e">
        <f t="shared" si="2"/>
        <v>#DIV/0!</v>
      </c>
      <c r="M162" s="82" t="s">
        <v>43</v>
      </c>
      <c r="N162" s="171">
        <v>13000</v>
      </c>
    </row>
    <row r="163" spans="1:15" s="359" customFormat="1" ht="84.75" customHeight="1" x14ac:dyDescent="0.2">
      <c r="A163" s="567" t="s">
        <v>91</v>
      </c>
      <c r="B163" s="567" t="s">
        <v>327</v>
      </c>
      <c r="C163" s="85" t="str">
        <f>'Anexo 3'!D165</f>
        <v>Impartición de talleres culturales</v>
      </c>
      <c r="D163" s="437">
        <f>'Anexo 3'!E165</f>
        <v>0</v>
      </c>
      <c r="E163" s="85" t="s">
        <v>74</v>
      </c>
      <c r="F163" s="85" t="s">
        <v>61</v>
      </c>
      <c r="G163" s="85" t="s">
        <v>332</v>
      </c>
      <c r="H163" s="86"/>
      <c r="I163" s="84">
        <f>'Anexo 3'!F165</f>
        <v>500000</v>
      </c>
      <c r="J163" s="86"/>
      <c r="K163" s="349">
        <f>+'Anexo 3'!G165</f>
        <v>9176.0400000000009</v>
      </c>
      <c r="L163" s="350" t="e">
        <f t="shared" si="2"/>
        <v>#DIV/0!</v>
      </c>
      <c r="M163" s="114" t="s">
        <v>43</v>
      </c>
      <c r="N163" s="172">
        <v>5000</v>
      </c>
    </row>
    <row r="164" spans="1:15" s="359" customFormat="1" ht="84.75" customHeight="1" x14ac:dyDescent="0.2">
      <c r="A164" s="567"/>
      <c r="B164" s="567"/>
      <c r="C164" s="85" t="str">
        <f>'Anexo 3'!D166</f>
        <v xml:space="preserve">Implementación de nuevos talleres </v>
      </c>
      <c r="D164" s="437">
        <f>'Anexo 3'!E166</f>
        <v>0</v>
      </c>
      <c r="E164" s="85" t="s">
        <v>74</v>
      </c>
      <c r="F164" s="85" t="s">
        <v>61</v>
      </c>
      <c r="G164" s="85" t="s">
        <v>274</v>
      </c>
      <c r="H164" s="86"/>
      <c r="I164" s="84">
        <f>'Anexo 3'!F166</f>
        <v>50000</v>
      </c>
      <c r="J164" s="86"/>
      <c r="K164" s="349">
        <f>+'Anexo 3'!G166</f>
        <v>849.12</v>
      </c>
      <c r="L164" s="350" t="e">
        <f t="shared" si="2"/>
        <v>#DIV/0!</v>
      </c>
      <c r="M164" s="114" t="s">
        <v>43</v>
      </c>
      <c r="N164" s="172">
        <v>4000</v>
      </c>
    </row>
    <row r="165" spans="1:15" s="359" customFormat="1" ht="84.75" customHeight="1" x14ac:dyDescent="0.2">
      <c r="A165" s="567"/>
      <c r="B165" s="567"/>
      <c r="C165" s="85" t="str">
        <f>'Anexo 3'!D167</f>
        <v>Implementación de talleres eventuales acorde a las festividades</v>
      </c>
      <c r="D165" s="437">
        <f>'Anexo 3'!E167</f>
        <v>0</v>
      </c>
      <c r="E165" s="85" t="s">
        <v>74</v>
      </c>
      <c r="F165" s="85" t="s">
        <v>61</v>
      </c>
      <c r="G165" s="85" t="s">
        <v>399</v>
      </c>
      <c r="H165" s="86"/>
      <c r="I165" s="84">
        <f>'Anexo 3'!F167</f>
        <v>30000</v>
      </c>
      <c r="J165" s="86"/>
      <c r="K165" s="349">
        <f>+'Anexo 3'!G167</f>
        <v>6065.36</v>
      </c>
      <c r="L165" s="350" t="e">
        <f t="shared" si="2"/>
        <v>#DIV/0!</v>
      </c>
      <c r="M165" s="114" t="s">
        <v>293</v>
      </c>
      <c r="N165" s="172">
        <v>1000</v>
      </c>
    </row>
    <row r="166" spans="1:15" s="359" customFormat="1" ht="84.75" customHeight="1" x14ac:dyDescent="0.2">
      <c r="A166" s="567"/>
      <c r="B166" s="567"/>
      <c r="C166" s="85" t="str">
        <f>'Anexo 3'!D168</f>
        <v>Talleres de formación y actualización para los maestros</v>
      </c>
      <c r="D166" s="437">
        <f>'Anexo 3'!E168</f>
        <v>0</v>
      </c>
      <c r="E166" s="85" t="s">
        <v>74</v>
      </c>
      <c r="F166" s="85" t="s">
        <v>61</v>
      </c>
      <c r="G166" s="85" t="s">
        <v>274</v>
      </c>
      <c r="H166" s="86"/>
      <c r="I166" s="84">
        <f>'Anexo 3'!F168</f>
        <v>20000</v>
      </c>
      <c r="J166" s="86"/>
      <c r="K166" s="349">
        <f>+'Anexo 3'!G168</f>
        <v>0</v>
      </c>
      <c r="L166" s="350" t="e">
        <f t="shared" si="2"/>
        <v>#DIV/0!</v>
      </c>
      <c r="M166" s="114" t="s">
        <v>43</v>
      </c>
      <c r="N166" s="172">
        <v>3000</v>
      </c>
    </row>
    <row r="167" spans="1:15" s="359" customFormat="1" ht="84.75" customHeight="1" x14ac:dyDescent="0.2">
      <c r="A167" s="567"/>
      <c r="B167" s="567"/>
      <c r="C167" s="85" t="str">
        <f>'Anexo 3'!D169</f>
        <v xml:space="preserve">Adquisición de material para actividades culturales </v>
      </c>
      <c r="D167" s="437">
        <f>'Anexo 3'!E169</f>
        <v>0</v>
      </c>
      <c r="E167" s="85" t="s">
        <v>74</v>
      </c>
      <c r="F167" s="85" t="s">
        <v>61</v>
      </c>
      <c r="G167" s="85" t="s">
        <v>273</v>
      </c>
      <c r="H167" s="84"/>
      <c r="I167" s="84">
        <f>'Anexo 3'!F169</f>
        <v>20000</v>
      </c>
      <c r="J167" s="84"/>
      <c r="K167" s="349">
        <f>+'Anexo 3'!G169</f>
        <v>40356</v>
      </c>
      <c r="L167" s="350" t="e">
        <f>J167/H167</f>
        <v>#DIV/0!</v>
      </c>
      <c r="M167" s="114" t="s">
        <v>56</v>
      </c>
      <c r="N167" s="172">
        <v>300</v>
      </c>
      <c r="O167" s="368" t="s">
        <v>402</v>
      </c>
    </row>
    <row r="168" spans="1:15" s="359" customFormat="1" ht="84.75" customHeight="1" x14ac:dyDescent="0.2">
      <c r="A168" s="567"/>
      <c r="B168" s="567"/>
      <c r="C168" s="85" t="str">
        <f>'Anexo 3'!D170</f>
        <v xml:space="preserve">Apoyo a la participación de alumnos, instancias educativas, maestros y artistas del Municipio en  diferentes eventos culturales a nivel municipal, estatal y federal </v>
      </c>
      <c r="D168" s="437">
        <f>'Anexo 3'!E170</f>
        <v>0</v>
      </c>
      <c r="E168" s="85" t="s">
        <v>74</v>
      </c>
      <c r="F168" s="85" t="s">
        <v>61</v>
      </c>
      <c r="G168" s="85" t="s">
        <v>333</v>
      </c>
      <c r="H168" s="86"/>
      <c r="I168" s="84">
        <f>'Anexo 3'!F170</f>
        <v>20000</v>
      </c>
      <c r="J168" s="86"/>
      <c r="K168" s="349">
        <f>+'Anexo 3'!G170</f>
        <v>97179.61</v>
      </c>
      <c r="L168" s="350" t="e">
        <f t="shared" si="2"/>
        <v>#DIV/0!</v>
      </c>
      <c r="M168" s="114" t="s">
        <v>43</v>
      </c>
      <c r="N168" s="172">
        <v>4000</v>
      </c>
    </row>
    <row r="169" spans="1:15" s="359" customFormat="1" ht="84.75" hidden="1" customHeight="1" x14ac:dyDescent="0.2">
      <c r="A169" s="567"/>
      <c r="B169" s="567"/>
      <c r="C169" s="85" t="s">
        <v>328</v>
      </c>
      <c r="D169" s="85" t="s">
        <v>168</v>
      </c>
      <c r="E169" s="85" t="s">
        <v>74</v>
      </c>
      <c r="F169" s="85" t="s">
        <v>72</v>
      </c>
      <c r="G169" s="85" t="s">
        <v>274</v>
      </c>
      <c r="H169" s="86">
        <v>4</v>
      </c>
      <c r="I169" s="84">
        <v>10000</v>
      </c>
      <c r="J169" s="86"/>
      <c r="K169" s="349">
        <f>+'Anexo 3'!G171</f>
        <v>0</v>
      </c>
      <c r="L169" s="350">
        <f t="shared" si="2"/>
        <v>0</v>
      </c>
      <c r="M169" s="114" t="s">
        <v>43</v>
      </c>
      <c r="N169" s="172">
        <v>4000</v>
      </c>
    </row>
    <row r="170" spans="1:15" s="359" customFormat="1" ht="84.75" hidden="1" customHeight="1" x14ac:dyDescent="0.2">
      <c r="A170" s="567"/>
      <c r="B170" s="567"/>
      <c r="C170" s="85" t="s">
        <v>329</v>
      </c>
      <c r="D170" s="85" t="s">
        <v>331</v>
      </c>
      <c r="E170" s="85" t="s">
        <v>74</v>
      </c>
      <c r="F170" s="85" t="s">
        <v>61</v>
      </c>
      <c r="G170" s="85" t="s">
        <v>245</v>
      </c>
      <c r="H170" s="86">
        <v>6</v>
      </c>
      <c r="I170" s="84">
        <v>20000</v>
      </c>
      <c r="J170" s="86"/>
      <c r="K170" s="349">
        <f>+'Anexo 3'!G172</f>
        <v>0</v>
      </c>
      <c r="L170" s="350">
        <f t="shared" si="2"/>
        <v>0</v>
      </c>
      <c r="M170" s="114" t="s">
        <v>43</v>
      </c>
      <c r="N170" s="172">
        <v>2500</v>
      </c>
    </row>
    <row r="171" spans="1:15" s="359" customFormat="1" ht="84.75" hidden="1" customHeight="1" x14ac:dyDescent="0.2">
      <c r="A171" s="567"/>
      <c r="B171" s="567"/>
      <c r="C171" s="85" t="s">
        <v>330</v>
      </c>
      <c r="D171" s="85" t="s">
        <v>287</v>
      </c>
      <c r="E171" s="85" t="s">
        <v>74</v>
      </c>
      <c r="F171" s="85" t="s">
        <v>72</v>
      </c>
      <c r="G171" s="85" t="s">
        <v>244</v>
      </c>
      <c r="H171" s="85">
        <v>15</v>
      </c>
      <c r="I171" s="84">
        <v>10000</v>
      </c>
      <c r="J171" s="85"/>
      <c r="K171" s="349">
        <f>+'Anexo 3'!G173</f>
        <v>6647.17</v>
      </c>
      <c r="L171" s="350">
        <f t="shared" si="2"/>
        <v>0</v>
      </c>
      <c r="M171" s="114" t="s">
        <v>43</v>
      </c>
      <c r="N171" s="172">
        <v>8000</v>
      </c>
    </row>
    <row r="172" spans="1:15" s="359" customFormat="1" ht="84.75" customHeight="1" x14ac:dyDescent="0.2">
      <c r="A172" s="568" t="s">
        <v>91</v>
      </c>
      <c r="B172" s="568" t="s">
        <v>335</v>
      </c>
      <c r="C172" s="90" t="str">
        <f>'Anexo 3'!D175</f>
        <v>Levantamiento topográfico de la cabecera Municipal</v>
      </c>
      <c r="D172" s="438">
        <f>'Anexo 3'!E175</f>
        <v>0</v>
      </c>
      <c r="E172" s="90" t="s">
        <v>74</v>
      </c>
      <c r="F172" s="90" t="s">
        <v>61</v>
      </c>
      <c r="G172" s="90" t="s">
        <v>336</v>
      </c>
      <c r="H172" s="92"/>
      <c r="I172" s="91">
        <f>'Anexo 3'!F175</f>
        <v>20000</v>
      </c>
      <c r="J172" s="92"/>
      <c r="K172" s="224">
        <f>+'Anexo 3'!G174</f>
        <v>13124</v>
      </c>
      <c r="L172" s="351" t="e">
        <f t="shared" si="2"/>
        <v>#DIV/0!</v>
      </c>
      <c r="M172" s="117" t="s">
        <v>43</v>
      </c>
      <c r="N172" s="173">
        <v>13000</v>
      </c>
    </row>
    <row r="173" spans="1:15" s="359" customFormat="1" ht="84.75" customHeight="1" x14ac:dyDescent="0.2">
      <c r="A173" s="568"/>
      <c r="B173" s="568"/>
      <c r="C173" s="90" t="str">
        <f>'Anexo 3'!D176</f>
        <v xml:space="preserve">Trazo de vialidades en fraccionamientos </v>
      </c>
      <c r="D173" s="438">
        <f>'Anexo 3'!E176</f>
        <v>0</v>
      </c>
      <c r="E173" s="90" t="s">
        <v>74</v>
      </c>
      <c r="F173" s="90" t="s">
        <v>61</v>
      </c>
      <c r="G173" s="90"/>
      <c r="H173" s="92"/>
      <c r="I173" s="91">
        <f>'Anexo 3'!F176</f>
        <v>10000</v>
      </c>
      <c r="J173" s="92"/>
      <c r="K173" s="224">
        <f>+'Anexo 3'!G175</f>
        <v>0</v>
      </c>
      <c r="L173" s="351" t="e">
        <f t="shared" si="2"/>
        <v>#DIV/0!</v>
      </c>
      <c r="M173" s="117"/>
      <c r="N173" s="173"/>
    </row>
    <row r="174" spans="1:15" s="359" customFormat="1" ht="84.75" customHeight="1" x14ac:dyDescent="0.2">
      <c r="A174" s="568"/>
      <c r="B174" s="568"/>
      <c r="C174" s="90" t="str">
        <f>'Anexo 3'!D177</f>
        <v xml:space="preserve">Campaña de regularización de fraccionamientos </v>
      </c>
      <c r="D174" s="438">
        <f>'Anexo 3'!E177</f>
        <v>0</v>
      </c>
      <c r="E174" s="90" t="s">
        <v>74</v>
      </c>
      <c r="F174" s="90" t="s">
        <v>61</v>
      </c>
      <c r="G174" s="90"/>
      <c r="H174" s="92"/>
      <c r="I174" s="91">
        <f>'Anexo 3'!F177</f>
        <v>10000</v>
      </c>
      <c r="J174" s="92"/>
      <c r="K174" s="224">
        <f>+'Anexo 3'!G176</f>
        <v>0</v>
      </c>
      <c r="L174" s="351" t="e">
        <f t="shared" si="2"/>
        <v>#DIV/0!</v>
      </c>
      <c r="M174" s="117"/>
      <c r="N174" s="173"/>
    </row>
    <row r="175" spans="1:15" s="359" customFormat="1" ht="84.75" customHeight="1" x14ac:dyDescent="0.2">
      <c r="A175" s="568"/>
      <c r="B175" s="568"/>
      <c r="C175" s="90" t="str">
        <f>'Anexo 3'!D178</f>
        <v>Elaboración de cartografía digital</v>
      </c>
      <c r="D175" s="438">
        <f>'Anexo 3'!E178</f>
        <v>0</v>
      </c>
      <c r="E175" s="90" t="s">
        <v>74</v>
      </c>
      <c r="F175" s="90" t="s">
        <v>61</v>
      </c>
      <c r="G175" s="90" t="s">
        <v>277</v>
      </c>
      <c r="H175" s="92"/>
      <c r="I175" s="91">
        <f>'Anexo 3'!F178</f>
        <v>10000</v>
      </c>
      <c r="J175" s="92"/>
      <c r="K175" s="224">
        <f>+'Anexo 3'!G178</f>
        <v>0</v>
      </c>
      <c r="L175" s="351" t="e">
        <f t="shared" si="2"/>
        <v>#DIV/0!</v>
      </c>
      <c r="M175" s="117" t="s">
        <v>43</v>
      </c>
      <c r="N175" s="173">
        <v>13000</v>
      </c>
    </row>
    <row r="176" spans="1:15" s="359" customFormat="1" ht="84.75" customHeight="1" x14ac:dyDescent="0.2">
      <c r="A176" s="570" t="s">
        <v>91</v>
      </c>
      <c r="B176" s="570" t="s">
        <v>48</v>
      </c>
      <c r="C176" s="96" t="str">
        <f>'Anexo 3'!D179</f>
        <v>Atención psicológica</v>
      </c>
      <c r="D176" s="439">
        <f>'Anexo 3'!E179</f>
        <v>0</v>
      </c>
      <c r="E176" s="96" t="s">
        <v>74</v>
      </c>
      <c r="F176" s="96" t="s">
        <v>61</v>
      </c>
      <c r="G176" s="96" t="s">
        <v>245</v>
      </c>
      <c r="H176" s="96"/>
      <c r="I176" s="97">
        <f>'Anexo 3'!F179</f>
        <v>150000</v>
      </c>
      <c r="J176" s="96"/>
      <c r="K176" s="98">
        <f>+'Anexo 3'!G179</f>
        <v>0</v>
      </c>
      <c r="L176" s="352" t="e">
        <f t="shared" si="2"/>
        <v>#DIV/0!</v>
      </c>
      <c r="M176" s="115" t="s">
        <v>43</v>
      </c>
      <c r="N176" s="174">
        <v>100</v>
      </c>
    </row>
    <row r="177" spans="1:14" s="359" customFormat="1" ht="84.75" customHeight="1" x14ac:dyDescent="0.2">
      <c r="A177" s="570"/>
      <c r="B177" s="570"/>
      <c r="C177" s="96" t="str">
        <f>'Anexo 3'!D180</f>
        <v>Atención de nutrición</v>
      </c>
      <c r="D177" s="439">
        <f>'Anexo 3'!E180</f>
        <v>0</v>
      </c>
      <c r="E177" s="96" t="s">
        <v>74</v>
      </c>
      <c r="F177" s="96" t="s">
        <v>61</v>
      </c>
      <c r="G177" s="96" t="s">
        <v>245</v>
      </c>
      <c r="H177" s="96"/>
      <c r="I177" s="97">
        <f>'Anexo 3'!F180</f>
        <v>150000</v>
      </c>
      <c r="J177" s="96"/>
      <c r="K177" s="98">
        <f>+'Anexo 3'!G180</f>
        <v>0</v>
      </c>
      <c r="L177" s="352" t="e">
        <f t="shared" si="2"/>
        <v>#DIV/0!</v>
      </c>
      <c r="M177" s="115" t="s">
        <v>56</v>
      </c>
      <c r="N177" s="174">
        <v>500</v>
      </c>
    </row>
    <row r="178" spans="1:14" s="359" customFormat="1" ht="84.75" customHeight="1" x14ac:dyDescent="0.2">
      <c r="A178" s="570"/>
      <c r="B178" s="570"/>
      <c r="C178" s="96" t="str">
        <f>'Anexo 3'!D181</f>
        <v>Atención jurídica</v>
      </c>
      <c r="D178" s="439">
        <f>'Anexo 3'!E181</f>
        <v>0</v>
      </c>
      <c r="E178" s="96" t="s">
        <v>74</v>
      </c>
      <c r="F178" s="96" t="s">
        <v>61</v>
      </c>
      <c r="G178" s="96" t="s">
        <v>177</v>
      </c>
      <c r="H178" s="96"/>
      <c r="I178" s="97">
        <f>'Anexo 3'!F181</f>
        <v>150000</v>
      </c>
      <c r="J178" s="96"/>
      <c r="K178" s="98">
        <f>+'Anexo 3'!G181</f>
        <v>0</v>
      </c>
      <c r="L178" s="352" t="e">
        <f t="shared" si="2"/>
        <v>#DIV/0!</v>
      </c>
      <c r="M178" s="115" t="s">
        <v>56</v>
      </c>
      <c r="N178" s="174">
        <v>30</v>
      </c>
    </row>
    <row r="179" spans="1:14" s="359" customFormat="1" ht="84.75" customHeight="1" x14ac:dyDescent="0.2">
      <c r="A179" s="570"/>
      <c r="B179" s="570"/>
      <c r="C179" s="96" t="str">
        <f>'Anexo 3'!D182</f>
        <v xml:space="preserve">Atención terapia de lenguaje </v>
      </c>
      <c r="D179" s="439">
        <f>'Anexo 3'!E182</f>
        <v>0</v>
      </c>
      <c r="E179" s="96" t="s">
        <v>74</v>
      </c>
      <c r="F179" s="96" t="s">
        <v>61</v>
      </c>
      <c r="G179" s="96" t="s">
        <v>350</v>
      </c>
      <c r="H179" s="96"/>
      <c r="I179" s="97">
        <f>'Anexo 3'!F182</f>
        <v>150000</v>
      </c>
      <c r="J179" s="96"/>
      <c r="K179" s="98">
        <f>+'Anexo 3'!G182</f>
        <v>0</v>
      </c>
      <c r="L179" s="352" t="e">
        <f t="shared" si="2"/>
        <v>#DIV/0!</v>
      </c>
      <c r="M179" s="115" t="s">
        <v>56</v>
      </c>
      <c r="N179" s="174">
        <v>500</v>
      </c>
    </row>
    <row r="180" spans="1:14" s="359" customFormat="1" ht="84.75" customHeight="1" x14ac:dyDescent="0.2">
      <c r="A180" s="570"/>
      <c r="B180" s="570"/>
      <c r="C180" s="96" t="str">
        <f>'Anexo 3'!D183</f>
        <v>Atención a psicología educativa</v>
      </c>
      <c r="D180" s="439">
        <f>'Anexo 3'!E183</f>
        <v>0</v>
      </c>
      <c r="E180" s="96" t="s">
        <v>74</v>
      </c>
      <c r="F180" s="96" t="s">
        <v>61</v>
      </c>
      <c r="G180" s="96" t="s">
        <v>54</v>
      </c>
      <c r="H180" s="96"/>
      <c r="I180" s="97">
        <f>'Anexo 3'!F183</f>
        <v>150000</v>
      </c>
      <c r="J180" s="96"/>
      <c r="K180" s="98">
        <f>+'Anexo 3'!G183</f>
        <v>0</v>
      </c>
      <c r="L180" s="352" t="e">
        <f t="shared" si="2"/>
        <v>#DIV/0!</v>
      </c>
      <c r="M180" s="115" t="s">
        <v>355</v>
      </c>
      <c r="N180" s="174">
        <v>1100</v>
      </c>
    </row>
    <row r="181" spans="1:14" s="359" customFormat="1" ht="84.75" customHeight="1" x14ac:dyDescent="0.2">
      <c r="A181" s="570"/>
      <c r="B181" s="570"/>
      <c r="C181" s="96" t="str">
        <f>'Anexo 3'!D184</f>
        <v>Conferencias, talleres y actividades enfocadas en la formación integral de las niñas, niños, jóvenes adolescentes del municipio.</v>
      </c>
      <c r="D181" s="439">
        <f>'Anexo 3'!E184</f>
        <v>0</v>
      </c>
      <c r="E181" s="96" t="s">
        <v>74</v>
      </c>
      <c r="F181" s="96" t="s">
        <v>61</v>
      </c>
      <c r="G181" s="96" t="s">
        <v>54</v>
      </c>
      <c r="H181" s="96"/>
      <c r="I181" s="97">
        <f>'Anexo 3'!F184</f>
        <v>30000</v>
      </c>
      <c r="J181" s="96"/>
      <c r="K181" s="98">
        <f>+'Anexo 3'!G184</f>
        <v>262</v>
      </c>
      <c r="L181" s="352" t="e">
        <f t="shared" si="2"/>
        <v>#DIV/0!</v>
      </c>
      <c r="M181" s="115" t="s">
        <v>43</v>
      </c>
      <c r="N181" s="174">
        <v>5000</v>
      </c>
    </row>
    <row r="182" spans="1:14" s="359" customFormat="1" ht="84.75" customHeight="1" x14ac:dyDescent="0.2">
      <c r="A182" s="570"/>
      <c r="B182" s="570"/>
      <c r="C182" s="96" t="str">
        <f>'Anexo 3'!D185</f>
        <v>Talleres del adulto mayor</v>
      </c>
      <c r="D182" s="439">
        <f>'Anexo 3'!E185</f>
        <v>0</v>
      </c>
      <c r="E182" s="96" t="s">
        <v>74</v>
      </c>
      <c r="F182" s="96" t="s">
        <v>61</v>
      </c>
      <c r="G182" s="96" t="s">
        <v>54</v>
      </c>
      <c r="H182" s="96"/>
      <c r="I182" s="97">
        <f>'Anexo 3'!F185</f>
        <v>70000</v>
      </c>
      <c r="J182" s="96"/>
      <c r="K182" s="98">
        <f>+'Anexo 3'!G185</f>
        <v>775</v>
      </c>
      <c r="L182" s="352" t="e">
        <f t="shared" si="2"/>
        <v>#DIV/0!</v>
      </c>
      <c r="M182" s="115" t="s">
        <v>356</v>
      </c>
      <c r="N182" s="174">
        <v>5000</v>
      </c>
    </row>
    <row r="183" spans="1:14" s="359" customFormat="1" ht="84.75" customHeight="1" x14ac:dyDescent="0.2">
      <c r="A183" s="570"/>
      <c r="B183" s="570"/>
      <c r="C183" s="96" t="str">
        <f>'Anexo 3'!D186</f>
        <v>Equipamiento, arranque y puesta en marcha del desayunador del adulto mayor</v>
      </c>
      <c r="D183" s="439">
        <f>'Anexo 3'!E186</f>
        <v>0</v>
      </c>
      <c r="E183" s="96" t="s">
        <v>74</v>
      </c>
      <c r="F183" s="96" t="s">
        <v>61</v>
      </c>
      <c r="G183" s="96" t="s">
        <v>54</v>
      </c>
      <c r="H183" s="96"/>
      <c r="I183" s="97">
        <f>'Anexo 3'!F186</f>
        <v>500000</v>
      </c>
      <c r="J183" s="96"/>
      <c r="K183" s="98">
        <f>+'Anexo 3'!G186</f>
        <v>0</v>
      </c>
      <c r="L183" s="352" t="e">
        <f t="shared" si="2"/>
        <v>#DIV/0!</v>
      </c>
      <c r="M183" s="115" t="s">
        <v>43</v>
      </c>
      <c r="N183" s="174">
        <v>3000</v>
      </c>
    </row>
    <row r="184" spans="1:14" s="359" customFormat="1" ht="84.75" customHeight="1" x14ac:dyDescent="0.2">
      <c r="A184" s="570"/>
      <c r="B184" s="570"/>
      <c r="C184" s="96" t="str">
        <f>'Anexo 3'!D187</f>
        <v>Gestión y operación de programas de despensas que se trabajan en coordinación y colaboración con el gobierno estatal para el apoyo de los diferentes estratos sociales</v>
      </c>
      <c r="D184" s="439">
        <f>'Anexo 3'!E187</f>
        <v>0</v>
      </c>
      <c r="E184" s="96" t="s">
        <v>74</v>
      </c>
      <c r="F184" s="96" t="s">
        <v>61</v>
      </c>
      <c r="G184" s="96" t="s">
        <v>41</v>
      </c>
      <c r="H184" s="96"/>
      <c r="I184" s="97">
        <f>'Anexo 3'!F187</f>
        <v>500000</v>
      </c>
      <c r="J184" s="96"/>
      <c r="K184" s="98">
        <f>+'Anexo 3'!G187</f>
        <v>102061</v>
      </c>
      <c r="L184" s="352" t="e">
        <f t="shared" si="2"/>
        <v>#DIV/0!</v>
      </c>
      <c r="M184" s="115" t="s">
        <v>56</v>
      </c>
      <c r="N184" s="174">
        <v>300</v>
      </c>
    </row>
    <row r="185" spans="1:14" s="359" customFormat="1" ht="84.75" customHeight="1" x14ac:dyDescent="0.2">
      <c r="A185" s="570"/>
      <c r="B185" s="570"/>
      <c r="C185" s="96" t="str">
        <f>'Anexo 3'!D188</f>
        <v xml:space="preserve">Gestión y operación del programa de desayunadores escolares </v>
      </c>
      <c r="D185" s="439">
        <f>'Anexo 3'!E188</f>
        <v>0</v>
      </c>
      <c r="E185" s="96" t="s">
        <v>74</v>
      </c>
      <c r="F185" s="96" t="s">
        <v>61</v>
      </c>
      <c r="G185" s="96" t="s">
        <v>351</v>
      </c>
      <c r="H185" s="96"/>
      <c r="I185" s="97">
        <f>'Anexo 3'!F188</f>
        <v>220000</v>
      </c>
      <c r="J185" s="96"/>
      <c r="K185" s="98">
        <f>+'Anexo 3'!G188</f>
        <v>0</v>
      </c>
      <c r="L185" s="352" t="e">
        <f t="shared" si="2"/>
        <v>#DIV/0!</v>
      </c>
      <c r="M185" s="115" t="s">
        <v>357</v>
      </c>
      <c r="N185" s="174">
        <v>800</v>
      </c>
    </row>
    <row r="186" spans="1:14" s="359" customFormat="1" ht="84.75" customHeight="1" x14ac:dyDescent="0.2">
      <c r="A186" s="570"/>
      <c r="B186" s="570"/>
      <c r="C186" s="96" t="str">
        <f>'Anexo 3'!D189</f>
        <v>Pago de maestros, viáticos, insumos, materiales, equipo o herramientas para la impartición de talleres o capacitaciones para el autoempleo</v>
      </c>
      <c r="D186" s="439">
        <f>'Anexo 3'!E189</f>
        <v>0</v>
      </c>
      <c r="E186" s="96" t="s">
        <v>74</v>
      </c>
      <c r="F186" s="96" t="s">
        <v>61</v>
      </c>
      <c r="G186" s="96" t="s">
        <v>49</v>
      </c>
      <c r="H186" s="96"/>
      <c r="I186" s="97">
        <f>'Anexo 3'!F189</f>
        <v>60000</v>
      </c>
      <c r="J186" s="96"/>
      <c r="K186" s="98">
        <f>+'Anexo 3'!G189</f>
        <v>3004</v>
      </c>
      <c r="L186" s="352" t="e">
        <f t="shared" si="2"/>
        <v>#DIV/0!</v>
      </c>
      <c r="M186" s="115" t="s">
        <v>43</v>
      </c>
      <c r="N186" s="174">
        <v>8000</v>
      </c>
    </row>
    <row r="187" spans="1:14" s="359" customFormat="1" ht="84.75" customHeight="1" x14ac:dyDescent="0.2">
      <c r="A187" s="570"/>
      <c r="B187" s="570"/>
      <c r="C187" s="96" t="str">
        <f>'Anexo 3'!D190</f>
        <v>Programa de apoyo de medicamentos para personas de escasos recursos</v>
      </c>
      <c r="D187" s="439">
        <f>'Anexo 3'!E190</f>
        <v>0</v>
      </c>
      <c r="E187" s="96" t="s">
        <v>74</v>
      </c>
      <c r="F187" s="96" t="s">
        <v>61</v>
      </c>
      <c r="G187" s="96" t="s">
        <v>352</v>
      </c>
      <c r="H187" s="99"/>
      <c r="I187" s="97">
        <f>'Anexo 3'!F190</f>
        <v>60000</v>
      </c>
      <c r="J187" s="99"/>
      <c r="K187" s="98">
        <f>+'Anexo 3'!G190</f>
        <v>11118</v>
      </c>
      <c r="L187" s="352" t="e">
        <f t="shared" si="2"/>
        <v>#DIV/0!</v>
      </c>
      <c r="M187" s="115" t="s">
        <v>43</v>
      </c>
      <c r="N187" s="174">
        <v>2000</v>
      </c>
    </row>
    <row r="188" spans="1:14" s="359" customFormat="1" ht="84.75" customHeight="1" x14ac:dyDescent="0.2">
      <c r="A188" s="570"/>
      <c r="B188" s="570"/>
      <c r="C188" s="96" t="str">
        <f>'Anexo 3'!D191</f>
        <v>Gestión, acompañamiento, traslados y subsidios para la participación de programas sociales y de salud de instancias estatales, federales y/o de la iniciativa privada</v>
      </c>
      <c r="D188" s="439">
        <f>'Anexo 3'!E191</f>
        <v>0</v>
      </c>
      <c r="E188" s="96" t="s">
        <v>74</v>
      </c>
      <c r="F188" s="96" t="s">
        <v>61</v>
      </c>
      <c r="G188" s="96" t="s">
        <v>353</v>
      </c>
      <c r="H188" s="96"/>
      <c r="I188" s="97">
        <f>'Anexo 3'!F191</f>
        <v>100000</v>
      </c>
      <c r="J188" s="96"/>
      <c r="K188" s="98">
        <f>+'Anexo 3'!G191</f>
        <v>28163.09</v>
      </c>
      <c r="L188" s="352" t="e">
        <f t="shared" si="2"/>
        <v>#DIV/0!</v>
      </c>
      <c r="M188" s="115" t="s">
        <v>56</v>
      </c>
      <c r="N188" s="174">
        <v>20</v>
      </c>
    </row>
    <row r="189" spans="1:14" s="359" customFormat="1" ht="84.75" hidden="1" customHeight="1" x14ac:dyDescent="0.2">
      <c r="A189" s="570"/>
      <c r="B189" s="570"/>
      <c r="C189" s="96" t="s">
        <v>339</v>
      </c>
      <c r="D189" s="96" t="s">
        <v>344</v>
      </c>
      <c r="E189" s="96" t="s">
        <v>74</v>
      </c>
      <c r="F189" s="96" t="s">
        <v>61</v>
      </c>
      <c r="G189" s="96" t="s">
        <v>354</v>
      </c>
      <c r="H189" s="96">
        <v>850</v>
      </c>
      <c r="I189" s="97">
        <v>5000</v>
      </c>
      <c r="J189" s="96"/>
      <c r="K189" s="98">
        <f>+'Anexo 3'!G192</f>
        <v>0</v>
      </c>
      <c r="L189" s="352">
        <f t="shared" si="2"/>
        <v>0</v>
      </c>
      <c r="M189" s="115" t="s">
        <v>43</v>
      </c>
      <c r="N189" s="174">
        <v>50</v>
      </c>
    </row>
    <row r="190" spans="1:14" s="359" customFormat="1" ht="84.75" hidden="1" customHeight="1" x14ac:dyDescent="0.2">
      <c r="A190" s="570"/>
      <c r="B190" s="570"/>
      <c r="C190" s="96" t="s">
        <v>340</v>
      </c>
      <c r="D190" s="96" t="s">
        <v>345</v>
      </c>
      <c r="E190" s="96" t="s">
        <v>74</v>
      </c>
      <c r="F190" s="96" t="s">
        <v>61</v>
      </c>
      <c r="G190" s="96" t="s">
        <v>53</v>
      </c>
      <c r="H190" s="96">
        <v>200</v>
      </c>
      <c r="I190" s="97">
        <v>3000</v>
      </c>
      <c r="J190" s="96"/>
      <c r="K190" s="98">
        <f>+'Anexo 3'!G193</f>
        <v>174239</v>
      </c>
      <c r="L190" s="352">
        <f t="shared" si="2"/>
        <v>0</v>
      </c>
      <c r="M190" s="115" t="s">
        <v>43</v>
      </c>
      <c r="N190" s="174">
        <v>200</v>
      </c>
    </row>
    <row r="191" spans="1:14" s="359" customFormat="1" ht="84.75" hidden="1" customHeight="1" x14ac:dyDescent="0.2">
      <c r="A191" s="570"/>
      <c r="B191" s="570"/>
      <c r="C191" s="96" t="s">
        <v>341</v>
      </c>
      <c r="D191" s="96" t="s">
        <v>346</v>
      </c>
      <c r="E191" s="96" t="s">
        <v>74</v>
      </c>
      <c r="F191" s="96" t="s">
        <v>61</v>
      </c>
      <c r="G191" s="96" t="s">
        <v>55</v>
      </c>
      <c r="H191" s="96">
        <v>1200</v>
      </c>
      <c r="I191" s="97">
        <v>5000</v>
      </c>
      <c r="J191" s="96"/>
      <c r="K191" s="98">
        <f>+'Anexo 3'!G194</f>
        <v>10749.6</v>
      </c>
      <c r="L191" s="352">
        <f t="shared" si="2"/>
        <v>0</v>
      </c>
      <c r="M191" s="115" t="s">
        <v>56</v>
      </c>
      <c r="N191" s="174">
        <v>1200</v>
      </c>
    </row>
    <row r="192" spans="1:14" s="359" customFormat="1" ht="84.75" hidden="1" customHeight="1" x14ac:dyDescent="0.2">
      <c r="A192" s="570"/>
      <c r="B192" s="570"/>
      <c r="C192" s="96" t="s">
        <v>342</v>
      </c>
      <c r="D192" s="96" t="s">
        <v>347</v>
      </c>
      <c r="E192" s="96" t="s">
        <v>74</v>
      </c>
      <c r="F192" s="96" t="s">
        <v>73</v>
      </c>
      <c r="G192" s="96" t="s">
        <v>55</v>
      </c>
      <c r="H192" s="96">
        <v>20</v>
      </c>
      <c r="I192" s="97">
        <v>11000</v>
      </c>
      <c r="J192" s="96"/>
      <c r="K192" s="98">
        <f>+'Anexo 3'!G195</f>
        <v>2669.49</v>
      </c>
      <c r="L192" s="352">
        <f t="shared" si="2"/>
        <v>0</v>
      </c>
      <c r="M192" s="115" t="s">
        <v>56</v>
      </c>
      <c r="N192" s="174">
        <v>20</v>
      </c>
    </row>
    <row r="193" spans="1:14" s="359" customFormat="1" ht="84.75" hidden="1" customHeight="1" x14ac:dyDescent="0.2">
      <c r="A193" s="570"/>
      <c r="B193" s="570"/>
      <c r="C193" s="96" t="s">
        <v>343</v>
      </c>
      <c r="D193" s="96" t="s">
        <v>348</v>
      </c>
      <c r="E193" s="96" t="s">
        <v>74</v>
      </c>
      <c r="F193" s="96" t="s">
        <v>61</v>
      </c>
      <c r="G193" s="96" t="s">
        <v>210</v>
      </c>
      <c r="H193" s="96">
        <v>30</v>
      </c>
      <c r="I193" s="97">
        <v>30000</v>
      </c>
      <c r="J193" s="96"/>
      <c r="K193" s="98">
        <f>+'Anexo 3'!G196</f>
        <v>0</v>
      </c>
      <c r="L193" s="352">
        <f t="shared" si="2"/>
        <v>0</v>
      </c>
      <c r="M193" s="115" t="s">
        <v>43</v>
      </c>
      <c r="N193" s="174">
        <v>30</v>
      </c>
    </row>
    <row r="194" spans="1:14" s="359" customFormat="1" ht="60" customHeight="1" x14ac:dyDescent="0.2">
      <c r="A194" s="571" t="s">
        <v>91</v>
      </c>
      <c r="B194" s="571" t="s">
        <v>358</v>
      </c>
      <c r="C194" s="127" t="str">
        <f>'Anexo 3'!D197</f>
        <v>Campañas de concientización del uso eficiente de los servicios públicos municipales</v>
      </c>
      <c r="D194" s="440">
        <f>'Anexo 3'!E197</f>
        <v>0</v>
      </c>
      <c r="E194" s="127" t="s">
        <v>74</v>
      </c>
      <c r="F194" s="127" t="s">
        <v>61</v>
      </c>
      <c r="G194" s="127" t="s">
        <v>133</v>
      </c>
      <c r="H194" s="127"/>
      <c r="I194" s="102">
        <f>'Anexo 3'!F197</f>
        <v>10000</v>
      </c>
      <c r="J194" s="127"/>
      <c r="K194" s="225">
        <f>+'Anexo 3'!G197</f>
        <v>0</v>
      </c>
      <c r="L194" s="353" t="e">
        <f t="shared" si="2"/>
        <v>#DIV/0!</v>
      </c>
      <c r="M194" s="369" t="s">
        <v>43</v>
      </c>
      <c r="N194" s="370">
        <v>9000</v>
      </c>
    </row>
    <row r="195" spans="1:14" s="359" customFormat="1" ht="60.75" customHeight="1" x14ac:dyDescent="0.2">
      <c r="A195" s="571"/>
      <c r="B195" s="571"/>
      <c r="C195" s="127" t="str">
        <f>'Anexo 3'!D198</f>
        <v>Campañas de concientización del costo real de los servicios públicos municipales</v>
      </c>
      <c r="D195" s="440">
        <f>'Anexo 3'!E198</f>
        <v>0</v>
      </c>
      <c r="E195" s="127" t="s">
        <v>74</v>
      </c>
      <c r="F195" s="127" t="s">
        <v>61</v>
      </c>
      <c r="G195" s="127" t="s">
        <v>133</v>
      </c>
      <c r="H195" s="127"/>
      <c r="I195" s="102">
        <f>'Anexo 3'!F198</f>
        <v>10000</v>
      </c>
      <c r="J195" s="127"/>
      <c r="K195" s="225">
        <f>+'Anexo 3'!G198</f>
        <v>0</v>
      </c>
      <c r="L195" s="353" t="e">
        <f t="shared" si="2"/>
        <v>#DIV/0!</v>
      </c>
      <c r="M195" s="369" t="s">
        <v>43</v>
      </c>
      <c r="N195" s="370">
        <v>8000</v>
      </c>
    </row>
    <row r="196" spans="1:14" s="359" customFormat="1" ht="60.75" customHeight="1" x14ac:dyDescent="0.2">
      <c r="A196" s="571"/>
      <c r="B196" s="571"/>
      <c r="C196" s="127" t="str">
        <f>'Anexo 3'!D199</f>
        <v>Difusión de la acción de gobierno a través de diferentes materiales impresos</v>
      </c>
      <c r="D196" s="440">
        <f>'Anexo 3'!E199</f>
        <v>0</v>
      </c>
      <c r="E196" s="127" t="s">
        <v>74</v>
      </c>
      <c r="F196" s="127" t="s">
        <v>61</v>
      </c>
      <c r="G196" s="127"/>
      <c r="H196" s="127"/>
      <c r="I196" s="102">
        <f>'Anexo 3'!F199</f>
        <v>50000</v>
      </c>
      <c r="J196" s="127"/>
      <c r="K196" s="225"/>
      <c r="L196" s="353" t="e">
        <f t="shared" si="2"/>
        <v>#DIV/0!</v>
      </c>
      <c r="M196" s="369"/>
      <c r="N196" s="370"/>
    </row>
    <row r="197" spans="1:14" s="359" customFormat="1" ht="60.75" customHeight="1" x14ac:dyDescent="0.2">
      <c r="A197" s="571"/>
      <c r="B197" s="571"/>
      <c r="C197" s="127" t="str">
        <f>'Anexo 3'!D200</f>
        <v xml:space="preserve">Difusión de la acción de gobierno a través de redes sociales, televisión, radio y otros medios convencionales </v>
      </c>
      <c r="D197" s="440">
        <f>'Anexo 3'!E200</f>
        <v>0</v>
      </c>
      <c r="E197" s="127" t="s">
        <v>74</v>
      </c>
      <c r="F197" s="127" t="s">
        <v>61</v>
      </c>
      <c r="G197" s="127"/>
      <c r="H197" s="127"/>
      <c r="I197" s="102">
        <f>'Anexo 3'!F200</f>
        <v>100000</v>
      </c>
      <c r="J197" s="127"/>
      <c r="K197" s="225"/>
      <c r="L197" s="353" t="e">
        <f t="shared" si="2"/>
        <v>#DIV/0!</v>
      </c>
      <c r="M197" s="369"/>
      <c r="N197" s="370"/>
    </row>
    <row r="198" spans="1:14" s="359" customFormat="1" ht="60.75" customHeight="1" x14ac:dyDescent="0.2">
      <c r="A198" s="571"/>
      <c r="B198" s="571"/>
      <c r="C198" s="127" t="str">
        <f>'Anexo 3'!D201</f>
        <v>Ofertar plazas para seguridad publica, protección civil y bomberos</v>
      </c>
      <c r="D198" s="440">
        <f>'Anexo 3'!E201</f>
        <v>0</v>
      </c>
      <c r="E198" s="127" t="s">
        <v>74</v>
      </c>
      <c r="F198" s="127" t="s">
        <v>61</v>
      </c>
      <c r="G198" s="127"/>
      <c r="H198" s="127"/>
      <c r="I198" s="102">
        <f>'Anexo 3'!F201</f>
        <v>10000</v>
      </c>
      <c r="J198" s="127"/>
      <c r="K198" s="225"/>
      <c r="L198" s="353" t="e">
        <f t="shared" si="2"/>
        <v>#DIV/0!</v>
      </c>
      <c r="M198" s="369"/>
      <c r="N198" s="370"/>
    </row>
    <row r="199" spans="1:14" s="359" customFormat="1" ht="77.25" customHeight="1" x14ac:dyDescent="0.2">
      <c r="A199" s="571"/>
      <c r="B199" s="571"/>
      <c r="C199" s="127" t="str">
        <f>'Anexo 3'!D202</f>
        <v>Campañas de conciencia social</v>
      </c>
      <c r="D199" s="440">
        <f>'Anexo 3'!E202</f>
        <v>0</v>
      </c>
      <c r="E199" s="127" t="s">
        <v>74</v>
      </c>
      <c r="F199" s="127" t="s">
        <v>61</v>
      </c>
      <c r="G199" s="127" t="s">
        <v>133</v>
      </c>
      <c r="H199" s="127"/>
      <c r="I199" s="102">
        <f>'Anexo 3'!F202</f>
        <v>50000</v>
      </c>
      <c r="J199" s="127"/>
      <c r="K199" s="225">
        <f>+'Anexo 3'!G202</f>
        <v>0</v>
      </c>
      <c r="L199" s="353" t="e">
        <f t="shared" si="2"/>
        <v>#DIV/0!</v>
      </c>
      <c r="M199" s="369" t="s">
        <v>43</v>
      </c>
      <c r="N199" s="370">
        <v>5000</v>
      </c>
    </row>
    <row r="200" spans="1:14" s="359" customFormat="1" ht="93" customHeight="1" x14ac:dyDescent="0.2">
      <c r="A200" s="572" t="s">
        <v>91</v>
      </c>
      <c r="B200" s="572" t="s">
        <v>536</v>
      </c>
      <c r="C200" s="105" t="str">
        <f>'Anexo 3'!D203</f>
        <v xml:space="preserve">Desarrollo de actividades culturales y deportivas en las comunidades del Municipio </v>
      </c>
      <c r="D200" s="441">
        <f>'Anexo 3'!E203</f>
        <v>0</v>
      </c>
      <c r="E200" s="105" t="s">
        <v>74</v>
      </c>
      <c r="F200" s="105" t="s">
        <v>61</v>
      </c>
      <c r="G200" s="105" t="s">
        <v>244</v>
      </c>
      <c r="H200" s="105"/>
      <c r="I200" s="103">
        <f>'Anexo 3'!F203</f>
        <v>250000</v>
      </c>
      <c r="J200" s="105"/>
      <c r="K200" s="226">
        <f>+'Anexo 3'!G203</f>
        <v>585</v>
      </c>
      <c r="L200" s="354" t="e">
        <f t="shared" si="2"/>
        <v>#DIV/0!</v>
      </c>
      <c r="M200" s="116" t="s">
        <v>234</v>
      </c>
      <c r="N200" s="175">
        <v>1000</v>
      </c>
    </row>
    <row r="201" spans="1:14" s="359" customFormat="1" ht="77.25" customHeight="1" x14ac:dyDescent="0.2">
      <c r="A201" s="572"/>
      <c r="B201" s="572"/>
      <c r="C201" s="105" t="str">
        <f>'Anexo 3'!D204</f>
        <v xml:space="preserve">Desarrollo de actividades culturales y deportivas en las comunidades del Municipio acorde a las festividades </v>
      </c>
      <c r="D201" s="441">
        <f>'Anexo 3'!E204</f>
        <v>0</v>
      </c>
      <c r="E201" s="105" t="s">
        <v>74</v>
      </c>
      <c r="F201" s="105" t="s">
        <v>61</v>
      </c>
      <c r="G201" s="105" t="s">
        <v>59</v>
      </c>
      <c r="H201" s="103"/>
      <c r="I201" s="103">
        <f>'Anexo 3'!F204</f>
        <v>20000</v>
      </c>
      <c r="J201" s="103"/>
      <c r="K201" s="226">
        <f>+'Anexo 3'!G204</f>
        <v>0</v>
      </c>
      <c r="L201" s="354" t="e">
        <f t="shared" si="2"/>
        <v>#DIV/0!</v>
      </c>
      <c r="M201" s="116" t="s">
        <v>291</v>
      </c>
      <c r="N201" s="175">
        <v>500</v>
      </c>
    </row>
    <row r="202" spans="1:14" s="359" customFormat="1" ht="77.25" customHeight="1" x14ac:dyDescent="0.2">
      <c r="A202" s="572"/>
      <c r="B202" s="572"/>
      <c r="C202" s="105" t="str">
        <f>'Anexo 3'!D205</f>
        <v xml:space="preserve">Adquisición de indumentaria y material para actividades culturales </v>
      </c>
      <c r="D202" s="441">
        <f>'Anexo 3'!E205</f>
        <v>0</v>
      </c>
      <c r="E202" s="105" t="s">
        <v>74</v>
      </c>
      <c r="F202" s="105" t="s">
        <v>61</v>
      </c>
      <c r="G202" s="105" t="s">
        <v>59</v>
      </c>
      <c r="H202" s="104"/>
      <c r="I202" s="103">
        <f>'Anexo 3'!F205</f>
        <v>20000</v>
      </c>
      <c r="J202" s="226"/>
      <c r="K202" s="226">
        <f>+'Anexo 3'!G205</f>
        <v>40000</v>
      </c>
      <c r="L202" s="354" t="e">
        <f t="shared" ref="L202:L207" si="3">J202/H202</f>
        <v>#DIV/0!</v>
      </c>
      <c r="M202" s="116" t="s">
        <v>291</v>
      </c>
      <c r="N202" s="175">
        <v>500</v>
      </c>
    </row>
    <row r="203" spans="1:14" s="359" customFormat="1" ht="77.25" hidden="1" customHeight="1" x14ac:dyDescent="0.2">
      <c r="A203" s="572"/>
      <c r="B203" s="572"/>
      <c r="C203" s="105" t="s">
        <v>362</v>
      </c>
      <c r="D203" s="105" t="s">
        <v>366</v>
      </c>
      <c r="E203" s="105" t="s">
        <v>74</v>
      </c>
      <c r="F203" s="105" t="s">
        <v>61</v>
      </c>
      <c r="G203" s="105" t="s">
        <v>46</v>
      </c>
      <c r="H203" s="105">
        <v>50</v>
      </c>
      <c r="I203" s="104">
        <v>6000</v>
      </c>
      <c r="J203" s="105"/>
      <c r="K203" s="226">
        <f>+'Anexo 3'!G206</f>
        <v>0</v>
      </c>
      <c r="L203" s="354">
        <f t="shared" si="3"/>
        <v>0</v>
      </c>
      <c r="M203" s="116" t="s">
        <v>291</v>
      </c>
      <c r="N203" s="175">
        <v>50</v>
      </c>
    </row>
    <row r="204" spans="1:14" s="359" customFormat="1" ht="77.25" hidden="1" customHeight="1" x14ac:dyDescent="0.2">
      <c r="A204" s="572"/>
      <c r="B204" s="572"/>
      <c r="C204" s="105" t="s">
        <v>363</v>
      </c>
      <c r="D204" s="105" t="s">
        <v>367</v>
      </c>
      <c r="E204" s="105" t="s">
        <v>74</v>
      </c>
      <c r="F204" s="105" t="s">
        <v>72</v>
      </c>
      <c r="G204" s="105" t="s">
        <v>46</v>
      </c>
      <c r="H204" s="105">
        <v>2</v>
      </c>
      <c r="I204" s="104">
        <v>22500</v>
      </c>
      <c r="J204" s="105"/>
      <c r="K204" s="226">
        <f>+'Anexo 3'!G207</f>
        <v>12327.23</v>
      </c>
      <c r="L204" s="354">
        <f t="shared" si="3"/>
        <v>0</v>
      </c>
      <c r="M204" s="105" t="s">
        <v>43</v>
      </c>
      <c r="N204" s="175">
        <v>500</v>
      </c>
    </row>
    <row r="205" spans="1:14" s="359" customFormat="1" ht="77.25" hidden="1" customHeight="1" x14ac:dyDescent="0.2">
      <c r="A205" s="572"/>
      <c r="B205" s="572"/>
      <c r="C205" s="105" t="s">
        <v>364</v>
      </c>
      <c r="D205" s="105" t="s">
        <v>368</v>
      </c>
      <c r="E205" s="105" t="s">
        <v>74</v>
      </c>
      <c r="F205" s="105" t="s">
        <v>61</v>
      </c>
      <c r="G205" s="105" t="s">
        <v>320</v>
      </c>
      <c r="H205" s="105">
        <v>20</v>
      </c>
      <c r="I205" s="104">
        <v>23000</v>
      </c>
      <c r="J205" s="105"/>
      <c r="K205" s="226">
        <f>+'Anexo 3'!G208</f>
        <v>2194.9899999999998</v>
      </c>
      <c r="L205" s="354">
        <f t="shared" si="3"/>
        <v>0</v>
      </c>
      <c r="M205" s="116" t="s">
        <v>291</v>
      </c>
      <c r="N205" s="175">
        <v>200</v>
      </c>
    </row>
    <row r="206" spans="1:14" s="359" customFormat="1" ht="77.25" hidden="1" customHeight="1" x14ac:dyDescent="0.2">
      <c r="A206" s="572"/>
      <c r="B206" s="572"/>
      <c r="C206" s="105" t="s">
        <v>365</v>
      </c>
      <c r="D206" s="105" t="s">
        <v>369</v>
      </c>
      <c r="E206" s="105" t="s">
        <v>74</v>
      </c>
      <c r="F206" s="105" t="s">
        <v>61</v>
      </c>
      <c r="G206" s="105" t="s">
        <v>59</v>
      </c>
      <c r="H206" s="104">
        <v>120000</v>
      </c>
      <c r="I206" s="104">
        <v>120000</v>
      </c>
      <c r="J206" s="104"/>
      <c r="K206" s="226">
        <f>+'Anexo 3'!G209</f>
        <v>8383.2199999999993</v>
      </c>
      <c r="L206" s="354">
        <f t="shared" si="3"/>
        <v>0</v>
      </c>
      <c r="M206" s="116" t="s">
        <v>291</v>
      </c>
      <c r="N206" s="175">
        <v>200</v>
      </c>
    </row>
    <row r="207" spans="1:14" s="359" customFormat="1" ht="77.25" hidden="1" customHeight="1" x14ac:dyDescent="0.2">
      <c r="A207" s="106" t="s">
        <v>91</v>
      </c>
      <c r="B207" s="106" t="s">
        <v>371</v>
      </c>
      <c r="C207" s="106" t="s">
        <v>372</v>
      </c>
      <c r="D207" s="106" t="s">
        <v>262</v>
      </c>
      <c r="E207" s="106" t="s">
        <v>74</v>
      </c>
      <c r="F207" s="106" t="s">
        <v>61</v>
      </c>
      <c r="G207" s="106" t="s">
        <v>277</v>
      </c>
      <c r="H207" s="106">
        <v>1</v>
      </c>
      <c r="I207" s="73">
        <v>2000</v>
      </c>
      <c r="J207" s="106">
        <v>0</v>
      </c>
      <c r="K207" s="227">
        <f>+'Anexo 3'!G210</f>
        <v>0</v>
      </c>
      <c r="L207" s="355">
        <f t="shared" si="3"/>
        <v>0</v>
      </c>
      <c r="M207" s="106" t="s">
        <v>373</v>
      </c>
      <c r="N207" s="176">
        <v>3</v>
      </c>
    </row>
    <row r="208" spans="1:14" s="359" customFormat="1" ht="77.25" hidden="1" customHeight="1" x14ac:dyDescent="0.2">
      <c r="A208" s="108" t="s">
        <v>375</v>
      </c>
      <c r="B208" s="108" t="s">
        <v>376</v>
      </c>
      <c r="C208" s="108" t="s">
        <v>377</v>
      </c>
      <c r="D208" s="108" t="s">
        <v>378</v>
      </c>
      <c r="E208" s="108" t="s">
        <v>74</v>
      </c>
      <c r="F208" s="108" t="s">
        <v>61</v>
      </c>
      <c r="G208" s="108" t="s">
        <v>379</v>
      </c>
      <c r="H208" s="108">
        <v>1</v>
      </c>
      <c r="I208" s="109">
        <v>480000</v>
      </c>
      <c r="J208" s="356">
        <v>0</v>
      </c>
      <c r="K208" s="356">
        <f>+'Anexo 3'!G211</f>
        <v>0</v>
      </c>
      <c r="L208" s="357">
        <v>0</v>
      </c>
      <c r="M208" s="108" t="s">
        <v>279</v>
      </c>
      <c r="N208" s="177">
        <v>1</v>
      </c>
    </row>
    <row r="209" spans="1:15" ht="13.5" customHeight="1" x14ac:dyDescent="0.25">
      <c r="A209" s="25"/>
      <c r="B209" s="25"/>
      <c r="C209" s="118"/>
      <c r="D209" s="25"/>
      <c r="E209" s="25"/>
      <c r="F209" s="25"/>
      <c r="G209" s="119"/>
      <c r="H209" s="119"/>
      <c r="I209" s="376"/>
      <c r="J209" s="376"/>
      <c r="K209" s="376"/>
      <c r="L209" s="213"/>
      <c r="M209" s="119"/>
      <c r="N209" s="178"/>
    </row>
    <row r="210" spans="1:15" ht="13.5" customHeight="1" x14ac:dyDescent="0.25">
      <c r="A210" s="25"/>
      <c r="B210" s="25"/>
      <c r="C210" s="118"/>
      <c r="D210" s="25"/>
      <c r="E210" s="25"/>
      <c r="F210" s="25"/>
      <c r="G210" s="119"/>
      <c r="H210" s="119"/>
      <c r="I210" s="376"/>
      <c r="J210" s="376"/>
      <c r="K210" s="376"/>
      <c r="L210" s="213"/>
      <c r="M210" s="119"/>
      <c r="N210" s="178"/>
    </row>
    <row r="211" spans="1:15" ht="13.5" customHeight="1" x14ac:dyDescent="0.25">
      <c r="A211" s="25"/>
      <c r="B211" s="25"/>
      <c r="C211" s="118"/>
      <c r="D211" s="25"/>
      <c r="E211" s="25"/>
      <c r="F211" s="25"/>
      <c r="G211" s="119"/>
      <c r="H211" s="119"/>
      <c r="I211" s="376"/>
      <c r="J211" s="376"/>
      <c r="K211" s="376"/>
      <c r="L211" s="213"/>
      <c r="M211" s="119"/>
      <c r="N211" s="178"/>
    </row>
    <row r="212" spans="1:15" ht="13.5" customHeight="1" x14ac:dyDescent="0.25">
      <c r="A212" s="25"/>
      <c r="B212" s="25"/>
      <c r="C212" s="118"/>
      <c r="D212" s="25"/>
      <c r="E212" s="25"/>
      <c r="F212" s="25"/>
      <c r="G212" s="119"/>
      <c r="H212" s="119"/>
      <c r="I212" s="376"/>
      <c r="J212" s="376"/>
      <c r="K212" s="376"/>
      <c r="L212" s="213"/>
      <c r="M212" s="119"/>
      <c r="N212" s="178"/>
    </row>
    <row r="213" spans="1:15" ht="45.75" customHeight="1" x14ac:dyDescent="0.25">
      <c r="A213" s="25"/>
      <c r="B213" s="25"/>
      <c r="C213" s="118"/>
      <c r="D213" s="25"/>
      <c r="E213" s="25"/>
      <c r="F213" s="25"/>
      <c r="G213" s="119"/>
      <c r="H213" s="119"/>
      <c r="I213" s="120"/>
      <c r="J213" s="129"/>
      <c r="K213" s="121"/>
      <c r="L213" s="122"/>
      <c r="M213" s="119"/>
      <c r="N213" s="178"/>
    </row>
    <row r="214" spans="1:15" ht="27.75" customHeight="1" x14ac:dyDescent="0.25">
      <c r="A214" s="25"/>
      <c r="B214" s="25"/>
      <c r="C214" s="118"/>
      <c r="D214" s="25"/>
      <c r="E214" s="25"/>
      <c r="F214" s="25"/>
      <c r="G214" s="119"/>
      <c r="H214" s="119"/>
      <c r="I214" s="120"/>
      <c r="J214" s="129"/>
      <c r="K214" s="121"/>
      <c r="L214" s="122"/>
      <c r="M214" s="119"/>
      <c r="N214" s="178"/>
    </row>
    <row r="215" spans="1:15" ht="17.25" customHeight="1" x14ac:dyDescent="0.25">
      <c r="A215" s="569" t="s">
        <v>33</v>
      </c>
      <c r="B215" s="569"/>
      <c r="C215" s="569"/>
      <c r="D215" s="569"/>
      <c r="E215" s="569"/>
      <c r="F215" s="569"/>
      <c r="G215" s="569"/>
      <c r="H215" s="569"/>
      <c r="I215" s="569"/>
      <c r="J215" s="569"/>
      <c r="K215" s="569"/>
      <c r="L215" s="569"/>
      <c r="M215" s="569"/>
      <c r="N215" s="569"/>
    </row>
    <row r="216" spans="1:15" x14ac:dyDescent="0.25">
      <c r="N216" s="179"/>
    </row>
    <row r="217" spans="1:15" x14ac:dyDescent="0.25">
      <c r="I217" s="183"/>
      <c r="N217" s="179"/>
    </row>
    <row r="218" spans="1:15" x14ac:dyDescent="0.25">
      <c r="N218" s="180"/>
    </row>
    <row r="219" spans="1:15" x14ac:dyDescent="0.25">
      <c r="N219" s="179"/>
    </row>
    <row r="220" spans="1:15" x14ac:dyDescent="0.25">
      <c r="A220" s="25"/>
      <c r="B220" s="26"/>
      <c r="C220" s="23"/>
      <c r="D220" s="23"/>
      <c r="E220" s="23"/>
      <c r="F220" s="23"/>
      <c r="I220" s="24"/>
      <c r="J220" s="131"/>
      <c r="K220" s="23"/>
      <c r="L220" s="23"/>
      <c r="M220" s="23"/>
      <c r="N220" s="179"/>
    </row>
    <row r="221" spans="1:15" x14ac:dyDescent="0.25">
      <c r="C221" s="23"/>
      <c r="D221" s="23"/>
      <c r="E221" s="23"/>
      <c r="F221" s="23"/>
      <c r="G221" s="23"/>
      <c r="H221" s="23"/>
      <c r="I221" s="184"/>
      <c r="J221" s="132"/>
      <c r="K221" s="23"/>
      <c r="L221" s="23"/>
      <c r="M221" s="23"/>
      <c r="N221" s="179"/>
    </row>
    <row r="222" spans="1:15" x14ac:dyDescent="0.25">
      <c r="A222" s="22"/>
      <c r="B222" s="22"/>
      <c r="C222" s="24"/>
      <c r="D222" s="24"/>
      <c r="E222" s="24"/>
      <c r="F222" s="24"/>
      <c r="G222" s="24"/>
      <c r="H222" s="24"/>
      <c r="I222" s="24"/>
      <c r="J222" s="131"/>
      <c r="K222" s="24"/>
      <c r="L222" s="24"/>
      <c r="M222" s="24"/>
      <c r="N222" s="179"/>
      <c r="O222" s="23"/>
    </row>
    <row r="223" spans="1:15" x14ac:dyDescent="0.25">
      <c r="A223" s="23"/>
      <c r="B223" s="23"/>
      <c r="O223" s="23"/>
    </row>
    <row r="224" spans="1:15" x14ac:dyDescent="0.25">
      <c r="A224" s="23"/>
      <c r="B224" s="23"/>
      <c r="O224" s="23"/>
    </row>
    <row r="225" spans="1:15" x14ac:dyDescent="0.25">
      <c r="A225" s="23"/>
      <c r="B225" s="23"/>
      <c r="O225" s="23"/>
    </row>
    <row r="226" spans="1:15" x14ac:dyDescent="0.25">
      <c r="O226" s="23"/>
    </row>
  </sheetData>
  <autoFilter ref="A7:O208" xr:uid="{00000000-0009-0000-0000-000002000000}"/>
  <mergeCells count="53">
    <mergeCell ref="A172:A175"/>
    <mergeCell ref="B172:B175"/>
    <mergeCell ref="A215:N215"/>
    <mergeCell ref="A176:A193"/>
    <mergeCell ref="B176:B193"/>
    <mergeCell ref="A194:A199"/>
    <mergeCell ref="B194:B199"/>
    <mergeCell ref="A200:A206"/>
    <mergeCell ref="B200:B206"/>
    <mergeCell ref="B141:B154"/>
    <mergeCell ref="A155:A162"/>
    <mergeCell ref="B155:B162"/>
    <mergeCell ref="A163:A171"/>
    <mergeCell ref="B163:B171"/>
    <mergeCell ref="A141:A154"/>
    <mergeCell ref="A8:A10"/>
    <mergeCell ref="B20:B35"/>
    <mergeCell ref="A20:A35"/>
    <mergeCell ref="B11:B19"/>
    <mergeCell ref="A11:A19"/>
    <mergeCell ref="B8:B10"/>
    <mergeCell ref="A36:A37"/>
    <mergeCell ref="B36:B37"/>
    <mergeCell ref="B38:B52"/>
    <mergeCell ref="A38:A52"/>
    <mergeCell ref="A53:A62"/>
    <mergeCell ref="B53:B62"/>
    <mergeCell ref="A63:A82"/>
    <mergeCell ref="B63:B82"/>
    <mergeCell ref="A83:A99"/>
    <mergeCell ref="B83:B99"/>
    <mergeCell ref="A100:A106"/>
    <mergeCell ref="B100:B106"/>
    <mergeCell ref="A107:A121"/>
    <mergeCell ref="B107:B121"/>
    <mergeCell ref="A122:A124"/>
    <mergeCell ref="B122:B124"/>
    <mergeCell ref="A125:A140"/>
    <mergeCell ref="B125:B140"/>
    <mergeCell ref="A1:N1"/>
    <mergeCell ref="I6:I7"/>
    <mergeCell ref="J6:J7"/>
    <mergeCell ref="K6:K7"/>
    <mergeCell ref="M6:N6"/>
    <mergeCell ref="A6:A7"/>
    <mergeCell ref="B6:B7"/>
    <mergeCell ref="H6:H7"/>
    <mergeCell ref="C6:C7"/>
    <mergeCell ref="D6:D7"/>
    <mergeCell ref="E6:E7"/>
    <mergeCell ref="F6:F7"/>
    <mergeCell ref="G6:G7"/>
    <mergeCell ref="L6:L7"/>
  </mergeCells>
  <phoneticPr fontId="28" type="noConversion"/>
  <printOptions horizontalCentered="1"/>
  <pageMargins left="0.23622047244094491" right="0.23622047244094491" top="0.74803149606299213" bottom="0.74803149606299213" header="0.31496062992125984" footer="0.31496062992125984"/>
  <pageSetup paperSize="309" scale="72" fitToHeight="0" orientation="landscape"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5"/>
  <sheetViews>
    <sheetView tabSelected="1" workbookViewId="0">
      <selection activeCell="B28" sqref="B28"/>
    </sheetView>
  </sheetViews>
  <sheetFormatPr baseColWidth="10" defaultRowHeight="15" x14ac:dyDescent="0.25"/>
  <cols>
    <col min="1" max="1" width="6.7109375" customWidth="1"/>
    <col min="2" max="2" width="100.85546875" customWidth="1"/>
    <col min="3" max="3" width="11.42578125" customWidth="1"/>
  </cols>
  <sheetData>
    <row r="1" spans="1:2" ht="24" thickBot="1" x14ac:dyDescent="0.3">
      <c r="A1" s="517" t="s">
        <v>31</v>
      </c>
      <c r="B1" s="518"/>
    </row>
    <row r="2" spans="1:2" ht="15.75" thickBot="1" x14ac:dyDescent="0.3">
      <c r="A2" s="2"/>
      <c r="B2" s="1"/>
    </row>
    <row r="3" spans="1:2" ht="27.75" thickBot="1" x14ac:dyDescent="0.3">
      <c r="A3" s="19" t="s">
        <v>0</v>
      </c>
      <c r="B3" s="20" t="s">
        <v>1</v>
      </c>
    </row>
    <row r="4" spans="1:2" x14ac:dyDescent="0.25">
      <c r="A4" s="17">
        <v>1</v>
      </c>
      <c r="B4" s="18" t="s">
        <v>2</v>
      </c>
    </row>
    <row r="5" spans="1:2" x14ac:dyDescent="0.25">
      <c r="A5" s="12">
        <v>2</v>
      </c>
      <c r="B5" s="13" t="s">
        <v>3</v>
      </c>
    </row>
    <row r="6" spans="1:2" x14ac:dyDescent="0.25">
      <c r="A6" s="12">
        <v>3</v>
      </c>
      <c r="B6" s="13" t="s">
        <v>4</v>
      </c>
    </row>
    <row r="7" spans="1:2" x14ac:dyDescent="0.25">
      <c r="A7" s="12">
        <v>4</v>
      </c>
      <c r="B7" s="13" t="s">
        <v>5</v>
      </c>
    </row>
    <row r="8" spans="1:2" x14ac:dyDescent="0.25">
      <c r="A8" s="12">
        <v>5</v>
      </c>
      <c r="B8" s="13" t="s">
        <v>16</v>
      </c>
    </row>
    <row r="9" spans="1:2" x14ac:dyDescent="0.25">
      <c r="A9" s="12">
        <v>6</v>
      </c>
      <c r="B9" s="14" t="s">
        <v>17</v>
      </c>
    </row>
    <row r="10" spans="1:2" x14ac:dyDescent="0.25">
      <c r="A10" s="12">
        <v>7</v>
      </c>
      <c r="B10" s="14" t="s">
        <v>6</v>
      </c>
    </row>
    <row r="11" spans="1:2" ht="30" x14ac:dyDescent="0.25">
      <c r="A11" s="12">
        <v>8</v>
      </c>
      <c r="B11" s="14" t="s">
        <v>19</v>
      </c>
    </row>
    <row r="12" spans="1:2" x14ac:dyDescent="0.25">
      <c r="A12" s="12">
        <v>9</v>
      </c>
      <c r="B12" s="14" t="s">
        <v>18</v>
      </c>
    </row>
    <row r="13" spans="1:2" ht="45" x14ac:dyDescent="0.25">
      <c r="A13" s="12">
        <v>10</v>
      </c>
      <c r="B13" s="21" t="s">
        <v>25</v>
      </c>
    </row>
    <row r="14" spans="1:2" ht="30" x14ac:dyDescent="0.25">
      <c r="A14" s="12">
        <v>11</v>
      </c>
      <c r="B14" s="14" t="s">
        <v>24</v>
      </c>
    </row>
    <row r="15" spans="1:2" x14ac:dyDescent="0.25">
      <c r="A15" s="12">
        <v>12</v>
      </c>
      <c r="B15" s="14" t="s">
        <v>20</v>
      </c>
    </row>
    <row r="16" spans="1:2" x14ac:dyDescent="0.25">
      <c r="A16" s="12">
        <v>13</v>
      </c>
      <c r="B16" s="14" t="s">
        <v>26</v>
      </c>
    </row>
    <row r="17" spans="1:2" x14ac:dyDescent="0.25">
      <c r="A17" s="12">
        <v>14</v>
      </c>
      <c r="B17" s="14" t="s">
        <v>21</v>
      </c>
    </row>
    <row r="18" spans="1:2" x14ac:dyDescent="0.25">
      <c r="A18" s="12">
        <v>15</v>
      </c>
      <c r="B18" s="14" t="s">
        <v>27</v>
      </c>
    </row>
    <row r="19" spans="1:2" ht="30" x14ac:dyDescent="0.25">
      <c r="A19" s="12">
        <v>16</v>
      </c>
      <c r="B19" s="14" t="s">
        <v>22</v>
      </c>
    </row>
    <row r="20" spans="1:2" ht="30" x14ac:dyDescent="0.25">
      <c r="A20" s="12">
        <v>17</v>
      </c>
      <c r="B20" s="21" t="s">
        <v>36</v>
      </c>
    </row>
    <row r="21" spans="1:2" x14ac:dyDescent="0.25">
      <c r="A21" s="12">
        <v>18</v>
      </c>
      <c r="B21" s="14" t="s">
        <v>37</v>
      </c>
    </row>
    <row r="22" spans="1:2" x14ac:dyDescent="0.25">
      <c r="A22" s="12">
        <v>19</v>
      </c>
      <c r="B22" s="14" t="s">
        <v>8</v>
      </c>
    </row>
    <row r="23" spans="1:2" x14ac:dyDescent="0.25">
      <c r="A23" s="12">
        <v>20</v>
      </c>
      <c r="B23" s="14" t="s">
        <v>9</v>
      </c>
    </row>
    <row r="24" spans="1:2" x14ac:dyDescent="0.25">
      <c r="A24" s="12">
        <v>21</v>
      </c>
      <c r="B24" s="14" t="s">
        <v>10</v>
      </c>
    </row>
    <row r="25" spans="1:2" ht="15.75" thickBot="1" x14ac:dyDescent="0.3">
      <c r="A25" s="15">
        <v>22</v>
      </c>
      <c r="B25" s="16" t="s">
        <v>11</v>
      </c>
    </row>
  </sheetData>
  <mergeCells count="1">
    <mergeCell ref="A1:B1"/>
  </mergeCells>
  <pageMargins left="0.70866141732283472" right="0.70866141732283472" top="0.74803149606299213" bottom="0.74803149606299213" header="0.31496062992125984" footer="0.31496062992125984"/>
  <pageSetup scale="8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Anexo 3</vt:lpstr>
      <vt:lpstr>Instructivo 3</vt:lpstr>
      <vt:lpstr>Anexo 4</vt:lpstr>
      <vt:lpstr>Instructivo 4</vt:lpstr>
      <vt:lpstr>Hoja1</vt:lpstr>
      <vt:lpstr>'Anexo 3'!Área_de_impresión</vt:lpstr>
      <vt:lpstr>'Anexo 4'!Área_de_impresión</vt:lpstr>
      <vt:lpstr>'Anexo 3'!Títulos_a_imprimir</vt:lpstr>
      <vt:lpstr>'Anexo 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Dell</cp:lastModifiedBy>
  <cp:lastPrinted>2023-04-27T17:33:13Z</cp:lastPrinted>
  <dcterms:created xsi:type="dcterms:W3CDTF">2016-06-01T15:51:46Z</dcterms:created>
  <dcterms:modified xsi:type="dcterms:W3CDTF">2023-04-27T18:45:42Z</dcterms:modified>
</cp:coreProperties>
</file>